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a\share\Обменник\04-ОФиЭТП\_Отдел_\ТП на 2019 год_ПРОЕКТ\Изменения в ТАРИФНОЕ соглашение 2019\Приложения к ТС эконом и медики ОКОНЧ Легковой\"/>
    </mc:Choice>
  </mc:AlternateContent>
  <bookViews>
    <workbookView xWindow="0" yWindow="0" windowWidth="28800" windowHeight="12135"/>
  </bookViews>
  <sheets>
    <sheet name="КС ТС 2019" sheetId="1" r:id="rId1"/>
  </sheets>
  <externalReferences>
    <externalReference r:id="rId2"/>
  </externalReferences>
  <definedNames>
    <definedName name="_xlnm._FilterDatabase" localSheetId="0" hidden="1">'КС ТС 2019'!$A$12:$J$380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0" i="1" l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</calcChain>
</file>

<file path=xl/sharedStrings.xml><?xml version="1.0" encoding="utf-8"?>
<sst xmlns="http://schemas.openxmlformats.org/spreadsheetml/2006/main" count="1491" uniqueCount="1481">
  <si>
    <t>к тарифному соглашению в сфере обязательного</t>
  </si>
  <si>
    <t>медицинского страхования на территории</t>
  </si>
  <si>
    <t>ТАРИФЫ</t>
  </si>
  <si>
    <t>(рублей)</t>
  </si>
  <si>
    <t>№ стр.</t>
  </si>
  <si>
    <t>№ КСГ</t>
  </si>
  <si>
    <t>Код КСГ в системе ОМС</t>
  </si>
  <si>
    <t>Наименование клинико-статистической группы</t>
  </si>
  <si>
    <t>КфОЗ</t>
  </si>
  <si>
    <t>КфУК</t>
  </si>
  <si>
    <t xml:space="preserve">Тариф </t>
  </si>
  <si>
    <t>Средняя длительность лечения</t>
  </si>
  <si>
    <t>дети</t>
  </si>
  <si>
    <t>взрослые</t>
  </si>
  <si>
    <t>1.</t>
  </si>
  <si>
    <t>st01.001</t>
  </si>
  <si>
    <t>TS1901.001</t>
  </si>
  <si>
    <t>Беременность без патологии, дородовая госпитализация в отделение сестринского ухода</t>
  </si>
  <si>
    <t>-</t>
  </si>
  <si>
    <t>2.</t>
  </si>
  <si>
    <t>st02.001</t>
  </si>
  <si>
    <t>TS1902.001</t>
  </si>
  <si>
    <t>Осложнения, связанные с беременностью</t>
  </si>
  <si>
    <t>3.</t>
  </si>
  <si>
    <t>st02.002</t>
  </si>
  <si>
    <t>TS1902.002</t>
  </si>
  <si>
    <t>Беременность, закончившаяся абортивным исходом</t>
  </si>
  <si>
    <t>4.</t>
  </si>
  <si>
    <t>st02.003</t>
  </si>
  <si>
    <t>CS1902.003</t>
  </si>
  <si>
    <t>Родоразрешение</t>
  </si>
  <si>
    <t>5.</t>
  </si>
  <si>
    <t>st02.004</t>
  </si>
  <si>
    <t>HS1902.004</t>
  </si>
  <si>
    <t>Кесарево сечение</t>
  </si>
  <si>
    <t>6.</t>
  </si>
  <si>
    <t>st02.005</t>
  </si>
  <si>
    <t>TS1902.005</t>
  </si>
  <si>
    <t>Осложнения послеродового периода</t>
  </si>
  <si>
    <t>7.</t>
  </si>
  <si>
    <t>st02.006</t>
  </si>
  <si>
    <t>TS1902.006</t>
  </si>
  <si>
    <t>Послеродовой сепсис</t>
  </si>
  <si>
    <t>8.</t>
  </si>
  <si>
    <t>st02.007</t>
  </si>
  <si>
    <t>TS1902.007</t>
  </si>
  <si>
    <t>Воспалительные болезни женских половых органов</t>
  </si>
  <si>
    <t>9.</t>
  </si>
  <si>
    <t>st02.008</t>
  </si>
  <si>
    <t>TS1902.008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</si>
  <si>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</si>
  <si>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10.</t>
  </si>
  <si>
    <t>st02.009</t>
  </si>
  <si>
    <t>TS1902.009</t>
  </si>
  <si>
    <t>Другие болезни, врожденные аномалии, повреждения женских половых органов</t>
  </si>
  <si>
    <t>11.</t>
  </si>
  <si>
    <t>st02.010</t>
  </si>
  <si>
    <t>HS1902.010</t>
  </si>
  <si>
    <t>Операции на женских половых органах (уровень 1)</t>
  </si>
  <si>
    <t>12.</t>
  </si>
  <si>
    <t>st02.011</t>
  </si>
  <si>
    <t>HS1902.011</t>
  </si>
  <si>
    <t>Операции на женских половых органах (уровень 2)</t>
  </si>
  <si>
    <t>13.</t>
  </si>
  <si>
    <t>st02.012</t>
  </si>
  <si>
    <t>HS1902.012</t>
  </si>
  <si>
    <t>Операции на женских половых органах (уровень 3)</t>
  </si>
  <si>
    <t>14.</t>
  </si>
  <si>
    <t>st02.013</t>
  </si>
  <si>
    <t>HS1902.013</t>
  </si>
  <si>
    <t>Операции на женских половых органах (уровень 4)</t>
  </si>
  <si>
    <t>15.</t>
  </si>
  <si>
    <t>st03.001</t>
  </si>
  <si>
    <t>TS1903.001</t>
  </si>
  <si>
    <t>Нарушения с вовлечением иммунного механизма</t>
  </si>
  <si>
    <t>16.</t>
  </si>
  <si>
    <t>st03.002</t>
  </si>
  <si>
    <t>TS1903.002</t>
  </si>
  <si>
    <t>Ангионевротический отек, анафилактический шок</t>
  </si>
  <si>
    <t>17.</t>
  </si>
  <si>
    <t>st04.001</t>
  </si>
  <si>
    <t>TS1904.001</t>
  </si>
  <si>
    <t>Язва желудка и двенадцатиперстной кишки</t>
  </si>
  <si>
    <t>18.</t>
  </si>
  <si>
    <t>st04.002</t>
  </si>
  <si>
    <t>TS1904.002</t>
  </si>
  <si>
    <t>Воспалительные заболевания кишечника</t>
  </si>
  <si>
    <t>19.</t>
  </si>
  <si>
    <t>st04.003</t>
  </si>
  <si>
    <t>TS1904.003</t>
  </si>
  <si>
    <t>Болезни печени, невирусные (уровень 1)</t>
  </si>
  <si>
    <t>20.</t>
  </si>
  <si>
    <t>st04.004</t>
  </si>
  <si>
    <t>TS1904.004</t>
  </si>
  <si>
    <t>Болезни печени, невирусные (уровень 2)</t>
  </si>
  <si>
    <t>21.</t>
  </si>
  <si>
    <t>st04.005</t>
  </si>
  <si>
    <t>TS1904.005</t>
  </si>
  <si>
    <t>Болезни поджелудочной железы</t>
  </si>
  <si>
    <t>22.</t>
  </si>
  <si>
    <t>st04.006</t>
  </si>
  <si>
    <t>TS1904.006</t>
  </si>
  <si>
    <t>Панкреатит с синдромом органной дисфункции</t>
  </si>
  <si>
    <t>23.</t>
  </si>
  <si>
    <t>st05.001</t>
  </si>
  <si>
    <t>TS1905.001</t>
  </si>
  <si>
    <t>Анемии (уровень 1)</t>
  </si>
  <si>
    <t>24.</t>
  </si>
  <si>
    <t>st05.002</t>
  </si>
  <si>
    <t>TS1905.002</t>
  </si>
  <si>
    <t>Анемии (уровень 2)</t>
  </si>
  <si>
    <t>25.</t>
  </si>
  <si>
    <t>st05.003</t>
  </si>
  <si>
    <t>TS1905.003</t>
  </si>
  <si>
    <t>Нарушения свертываемости крови</t>
  </si>
  <si>
    <t>26.</t>
  </si>
  <si>
    <t>st05.004</t>
  </si>
  <si>
    <t>TS1905.004</t>
  </si>
  <si>
    <t>Другие болезни крови и кроветворных органов (уровень 1)</t>
  </si>
  <si>
    <t>27.</t>
  </si>
  <si>
    <t>st05.005</t>
  </si>
  <si>
    <t>TS1905.005</t>
  </si>
  <si>
    <t>Другие болезни крови и кроветворных органов (уровень 2)</t>
  </si>
  <si>
    <t>28.</t>
  </si>
  <si>
    <t>st05.006</t>
  </si>
  <si>
    <t>XS1905.006</t>
  </si>
  <si>
    <t>Лекарственная терапия при остром лейкозе, взрослые</t>
  </si>
  <si>
    <t>29.</t>
  </si>
  <si>
    <t>st05.007</t>
  </si>
  <si>
    <t>XS1905.007</t>
  </si>
  <si>
    <t>Лекарственная терапия при других злокачественных новообразованиях лимфоидной и кроветворной тканей, взрослые</t>
  </si>
  <si>
    <t>30.</t>
  </si>
  <si>
    <t>st05.008</t>
  </si>
  <si>
    <t>XS1905.008</t>
  </si>
  <si>
    <t>Лекарственная терапия при доброкачественных заболеваниях крови и пузырном заносе</t>
  </si>
  <si>
    <t>31.</t>
  </si>
  <si>
    <t>st05.009</t>
  </si>
  <si>
    <t>XS1905.009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</si>
  <si>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</si>
  <si>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32.</t>
  </si>
  <si>
    <t>st05.010</t>
  </si>
  <si>
    <t>XS1905.010</t>
  </si>
  <si>
    <t>Лекарственная терапия при остром лейкозе, дети</t>
  </si>
  <si>
    <t>33.</t>
  </si>
  <si>
    <t>st05.011</t>
  </si>
  <si>
    <t>XS1905.011</t>
  </si>
  <si>
    <t>Лекарственная терапия при других злокачественных новообразованиях лимфоидной и кроветворной тканей, дети</t>
  </si>
  <si>
    <t>34.</t>
  </si>
  <si>
    <t>st06.001</t>
  </si>
  <si>
    <t>TS1906.001</t>
  </si>
  <si>
    <t>Редкие и тяжелые дерматозы</t>
  </si>
  <si>
    <t>35.</t>
  </si>
  <si>
    <t>st06.002</t>
  </si>
  <si>
    <t>TS1906.002</t>
  </si>
  <si>
    <t>Среднетяжелые дерматозы</t>
  </si>
  <si>
    <t>36.</t>
  </si>
  <si>
    <t>st06.003</t>
  </si>
  <si>
    <t>TS1906.003</t>
  </si>
  <si>
    <t>Легкие дерматозы</t>
  </si>
  <si>
    <t>37.</t>
  </si>
  <si>
    <t>st07.001</t>
  </si>
  <si>
    <t>TS1907.001</t>
  </si>
  <si>
    <t>Врожденные аномалии сердечно-сосудистой системы, дети</t>
  </si>
  <si>
    <t>38.</t>
  </si>
  <si>
    <t>st08.001</t>
  </si>
  <si>
    <t>XS1908.001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</si>
  <si>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</si>
  <si>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39.</t>
  </si>
  <si>
    <t>st09.001</t>
  </si>
  <si>
    <t>HS1909.001</t>
  </si>
  <si>
    <t>Операции на мужских половых органах, дети (уровень 1)</t>
  </si>
  <si>
    <t>40.</t>
  </si>
  <si>
    <t>st09.002</t>
  </si>
  <si>
    <t>HS1909.002</t>
  </si>
  <si>
    <t>Операции на мужских половых органах, дети (уровень 2)</t>
  </si>
  <si>
    <t>41.</t>
  </si>
  <si>
    <t>st09.003</t>
  </si>
  <si>
    <t>HS1909.003</t>
  </si>
  <si>
    <t>Операции на мужских половых органах, дети (уровень 3)</t>
  </si>
  <si>
    <t>42.</t>
  </si>
  <si>
    <t>st09.004</t>
  </si>
  <si>
    <t>HS1909.004</t>
  </si>
  <si>
    <t>Операции на мужских половых органах, дети (уровень 4)</t>
  </si>
  <si>
    <t>43.</t>
  </si>
  <si>
    <t>st09.005</t>
  </si>
  <si>
    <t>HS1909.005</t>
  </si>
  <si>
    <t>Операции на почке и мочевыделительной системе, дети (уровень 1)</t>
  </si>
  <si>
    <t>44.</t>
  </si>
  <si>
    <t>st09.006</t>
  </si>
  <si>
    <t>HS1909.006</t>
  </si>
  <si>
    <t>Операции на почке и мочевыделительной системе, дети (уровень 2)</t>
  </si>
  <si>
    <t>45.</t>
  </si>
  <si>
    <t>st09.007</t>
  </si>
  <si>
    <t>HS1909.007</t>
  </si>
  <si>
    <t>Операции на почке и мочевыделительной системе, дети (уровень 3)</t>
  </si>
  <si>
    <t>46.</t>
  </si>
  <si>
    <t>st09.008</t>
  </si>
  <si>
    <t>HS1909.008</t>
  </si>
  <si>
    <t>Операции на почке и мочевыделительной системе, дети (уровень 4)</t>
  </si>
  <si>
    <t>47.</t>
  </si>
  <si>
    <t>st09.009</t>
  </si>
  <si>
    <t>HS1909.009</t>
  </si>
  <si>
    <t>Операции на почке и мочевыделительной системе, дети (уровень 5)</t>
  </si>
  <si>
    <t>48.</t>
  </si>
  <si>
    <t>st09.010</t>
  </si>
  <si>
    <t>HS1909.010</t>
  </si>
  <si>
    <t>Операции на почке и мочевыделительной системе, дети (уровень 6)</t>
  </si>
  <si>
    <t>49.</t>
  </si>
  <si>
    <t>st10.001</t>
  </si>
  <si>
    <t>HS1910.001</t>
  </si>
  <si>
    <t>Детская хирургия (уровень 1)</t>
  </si>
  <si>
    <t>50.</t>
  </si>
  <si>
    <t>st10.002</t>
  </si>
  <si>
    <t>HS1910.002</t>
  </si>
  <si>
    <t>Детская хирургия (уровень 2)</t>
  </si>
  <si>
    <t>51.</t>
  </si>
  <si>
    <t>st10.003</t>
  </si>
  <si>
    <t>HS1910.003</t>
  </si>
  <si>
    <t>Аппендэктомия, дети (уровень 1)</t>
  </si>
  <si>
    <t>52.</t>
  </si>
  <si>
    <t>st10.004</t>
  </si>
  <si>
    <t>HS1910.004</t>
  </si>
  <si>
    <t>Аппендэктомия, дети (уровень 2)</t>
  </si>
  <si>
    <t>53.</t>
  </si>
  <si>
    <t>st10.005</t>
  </si>
  <si>
    <t>HS1910.005</t>
  </si>
  <si>
    <t>Операции по поводу грыж, дети (уровень 1)</t>
  </si>
  <si>
    <t>54.</t>
  </si>
  <si>
    <t>st10.006</t>
  </si>
  <si>
    <t>HS1910.006</t>
  </si>
  <si>
    <t>Операции по поводу грыж, дети (уровень 2)</t>
  </si>
  <si>
    <t>55.</t>
  </si>
  <si>
    <t>st10.007</t>
  </si>
  <si>
    <t>HS1910.007</t>
  </si>
  <si>
    <t>Операции по поводу грыж, дети (уровень 3)</t>
  </si>
  <si>
    <t>56.</t>
  </si>
  <si>
    <t>st11.001</t>
  </si>
  <si>
    <t>TS1911.001</t>
  </si>
  <si>
    <t>Сахарный диабет, дети</t>
  </si>
  <si>
    <t>57.</t>
  </si>
  <si>
    <t>st11.002</t>
  </si>
  <si>
    <t>TS1911.002</t>
  </si>
  <si>
    <t>Заболевания гипофиза, дети</t>
  </si>
  <si>
    <t>58.</t>
  </si>
  <si>
    <t>st11.003</t>
  </si>
  <si>
    <t>TS1911.003</t>
  </si>
  <si>
    <t>Другие болезни эндокринной системы, дети (уровень 1)</t>
  </si>
  <si>
    <t>59.</t>
  </si>
  <si>
    <t>st11.004</t>
  </si>
  <si>
    <t>TS1911.004</t>
  </si>
  <si>
    <t>Другие болезни эндокринной системы, дети (уровень 2)</t>
  </si>
  <si>
    <t>60.</t>
  </si>
  <si>
    <t>st12.001</t>
  </si>
  <si>
    <t>TS1912.001</t>
  </si>
  <si>
    <t>Кишечные инфекции, взрослые</t>
  </si>
  <si>
    <t>61.</t>
  </si>
  <si>
    <t>st12.002</t>
  </si>
  <si>
    <t>TS1912.002</t>
  </si>
  <si>
    <t>Кишечные инфекции, дети</t>
  </si>
  <si>
    <t>62.</t>
  </si>
  <si>
    <t>st12.003</t>
  </si>
  <si>
    <t>TS1912.003</t>
  </si>
  <si>
    <t>Вирусный гепатит острый</t>
  </si>
  <si>
    <t>63.</t>
  </si>
  <si>
    <t>st12.004</t>
  </si>
  <si>
    <t>TS1912.004</t>
  </si>
  <si>
    <t>Вирусный гепатит хронический</t>
  </si>
  <si>
    <t>64.</t>
  </si>
  <si>
    <t>st12.005</t>
  </si>
  <si>
    <t>TS1912.005</t>
  </si>
  <si>
    <t>Сепсис, взрослые</t>
  </si>
  <si>
    <t>65.</t>
  </si>
  <si>
    <t>st12.006</t>
  </si>
  <si>
    <t>TS1912.006</t>
  </si>
  <si>
    <t>Сепсис, дети</t>
  </si>
  <si>
    <t>66.</t>
  </si>
  <si>
    <t>st12.007</t>
  </si>
  <si>
    <t>TS1912.007</t>
  </si>
  <si>
    <t>Сепсис с синдромом органной дисфункции</t>
  </si>
  <si>
    <t>67.</t>
  </si>
  <si>
    <t>st12.008</t>
  </si>
  <si>
    <t>TS1912.008</t>
  </si>
  <si>
    <t>Другие инфекционные и паразитарные болезни, взрослые</t>
  </si>
  <si>
    <t>68.</t>
  </si>
  <si>
    <t>st12.009</t>
  </si>
  <si>
    <t>TS1912.009</t>
  </si>
  <si>
    <t>Другие инфекционные и паразитарные болезни, дети</t>
  </si>
  <si>
    <t>69.</t>
  </si>
  <si>
    <t>st12.010</t>
  </si>
  <si>
    <t>TS1912.010</t>
  </si>
  <si>
    <t>Респираторные инфекции верхних дыхательных путей с осложнениями, взрослые</t>
  </si>
  <si>
    <t>70.</t>
  </si>
  <si>
    <t>st12.011</t>
  </si>
  <si>
    <t>TS1912.011</t>
  </si>
  <si>
    <t>Респираторные инфекции верхних дыхательных путей, дети</t>
  </si>
  <si>
    <t>71.</t>
  </si>
  <si>
    <t>st12.012</t>
  </si>
  <si>
    <t>CS1912.012</t>
  </si>
  <si>
    <t>Грипп, вирус гриппа идентифицирован</t>
  </si>
  <si>
    <t>72.</t>
  </si>
  <si>
    <t>st12.013</t>
  </si>
  <si>
    <t>TS1912.013</t>
  </si>
  <si>
    <t>Грипп и пневмония с синдромом органной дисфункции</t>
  </si>
  <si>
    <t>73.</t>
  </si>
  <si>
    <t>st12.014</t>
  </si>
  <si>
    <t>TS1912.014</t>
  </si>
  <si>
    <t>Клещевой энцефалит</t>
  </si>
  <si>
    <t>74.</t>
  </si>
  <si>
    <t>st13.001</t>
  </si>
  <si>
    <t>TS1913.001</t>
  </si>
  <si>
    <t>Нестабильная стенокардия, инфаркт миокарда, легочная эмболия (уровень 1)</t>
  </si>
  <si>
    <t>75.</t>
  </si>
  <si>
    <t>st13.002</t>
  </si>
  <si>
    <t>CS1913.002</t>
  </si>
  <si>
    <t>Нестабильная стенокардия, инфаркт миокарда, легочная эмболия (уровень 2)</t>
  </si>
  <si>
    <t>76.</t>
  </si>
  <si>
    <t>st13.003</t>
  </si>
  <si>
    <t>CS1913.003</t>
  </si>
  <si>
    <t>Инфаркт миокарда, легочная эмболия, лечение с применением тромболитической терапии</t>
  </si>
  <si>
    <t>77.</t>
  </si>
  <si>
    <t>st13.004</t>
  </si>
  <si>
    <t>TS1913.004</t>
  </si>
  <si>
    <t>Нарушения ритма и проводимости (уровень 1)</t>
  </si>
  <si>
    <t>78.</t>
  </si>
  <si>
    <t>st13.005</t>
  </si>
  <si>
    <t>CS1913.005</t>
  </si>
  <si>
    <t>Нарушения ритма и проводимости (уровень 2)</t>
  </si>
  <si>
    <t>79.</t>
  </si>
  <si>
    <t>st13.006</t>
  </si>
  <si>
    <t>TS1913.006</t>
  </si>
  <si>
    <t>Эндокардит, миокардит, перикардит, кардиомиопатии (уровень 1)</t>
  </si>
  <si>
    <t>80.</t>
  </si>
  <si>
    <t>st13.007</t>
  </si>
  <si>
    <t>CS1913.007</t>
  </si>
  <si>
    <t>Эндокардит, миокардит, перикардит, кардиомиопатии (уровень 2)</t>
  </si>
  <si>
    <t>81.</t>
  </si>
  <si>
    <t>st14.001</t>
  </si>
  <si>
    <t>HS1914.001</t>
  </si>
  <si>
    <t>Операции на кишечнике и анальной области (уровень 1)</t>
  </si>
  <si>
    <t>82.</t>
  </si>
  <si>
    <t>st14.002</t>
  </si>
  <si>
    <t>HS1914.002</t>
  </si>
  <si>
    <t>Операции на кишечнике и анальной области (уровень 2)</t>
  </si>
  <si>
    <t>83.</t>
  </si>
  <si>
    <t>st14.003</t>
  </si>
  <si>
    <t>HS1914.003</t>
  </si>
  <si>
    <t>Операции на кишечнике и анальной области (уровень 3)</t>
  </si>
  <si>
    <t>84.</t>
  </si>
  <si>
    <t>st15.001</t>
  </si>
  <si>
    <t>TS1915.001</t>
  </si>
  <si>
    <t>Воспалительные заболевания ЦНС, взрослые</t>
  </si>
  <si>
    <t>85.</t>
  </si>
  <si>
    <t>st15.002</t>
  </si>
  <si>
    <t>TS1915.002</t>
  </si>
  <si>
    <t>Воспалительные заболевания ЦНС, дети</t>
  </si>
  <si>
    <t>86.</t>
  </si>
  <si>
    <t>st15.003</t>
  </si>
  <si>
    <t>TS1915.003</t>
  </si>
  <si>
    <t>Дегенеративные болезни нервной системы</t>
  </si>
  <si>
    <t>87.</t>
  </si>
  <si>
    <t>st15.004</t>
  </si>
  <si>
    <t>TS1915.004</t>
  </si>
  <si>
    <t>Демиелинизирующие болезни нервной системы</t>
  </si>
  <si>
    <t>88.</t>
  </si>
  <si>
    <t>st15.005</t>
  </si>
  <si>
    <t>TS1915.005</t>
  </si>
  <si>
    <t>Эпилепсия, судороги (уровень 1)</t>
  </si>
  <si>
    <t>89.</t>
  </si>
  <si>
    <t>st15.006</t>
  </si>
  <si>
    <t>CS1915.006</t>
  </si>
  <si>
    <t>Эпилепсия, судороги (уровень 2)</t>
  </si>
  <si>
    <t>90.</t>
  </si>
  <si>
    <t>st15.007</t>
  </si>
  <si>
    <t>TS1915.007</t>
  </si>
  <si>
    <t>Расстройства периферической нервной системы</t>
  </si>
  <si>
    <t>91.</t>
  </si>
  <si>
    <t>st15.008</t>
  </si>
  <si>
    <t>CS1915.008</t>
  </si>
  <si>
    <t>Неврологические заболевания, лечение с применением ботулотоксина (уровень 1)</t>
  </si>
  <si>
    <t>92.</t>
  </si>
  <si>
    <t>st15.009</t>
  </si>
  <si>
    <t>CS1915.009</t>
  </si>
  <si>
    <t>Неврологические заболевания, лечение с применением ботулотоксина (уровень 2)</t>
  </si>
  <si>
    <t>93.</t>
  </si>
  <si>
    <t>st15.010</t>
  </si>
  <si>
    <t>TS1915.010</t>
  </si>
  <si>
    <t>Другие нарушения нервной системы (уровень 1)</t>
  </si>
  <si>
    <t>94.</t>
  </si>
  <si>
    <t>st15.011</t>
  </si>
  <si>
    <t>TS1915.011</t>
  </si>
  <si>
    <t>Другие нарушения нервной системы (уровень 2)</t>
  </si>
  <si>
    <t>95.</t>
  </si>
  <si>
    <t>st15.012</t>
  </si>
  <si>
    <t>TS1915.012</t>
  </si>
  <si>
    <t>Транзиторные ишемические приступы, сосудистые мозговые синдромы</t>
  </si>
  <si>
    <t>96.</t>
  </si>
  <si>
    <t>st15.013</t>
  </si>
  <si>
    <t>TS1915.013</t>
  </si>
  <si>
    <t>Кровоизлияние в мозг</t>
  </si>
  <si>
    <t>97.</t>
  </si>
  <si>
    <t>st15.014</t>
  </si>
  <si>
    <t>TS1915.014</t>
  </si>
  <si>
    <t>Инфаркт мозга (уровень 1)</t>
  </si>
  <si>
    <t>98.</t>
  </si>
  <si>
    <t>st15.015</t>
  </si>
  <si>
    <t>CS1915.015</t>
  </si>
  <si>
    <t>Инфаркт мозга (уровень 2)</t>
  </si>
  <si>
    <t>99.</t>
  </si>
  <si>
    <t>st15.016</t>
  </si>
  <si>
    <t>CS1915.016</t>
  </si>
  <si>
    <t>Инфаркт мозга (уровень 3)</t>
  </si>
  <si>
    <t>100.</t>
  </si>
  <si>
    <t>st15.017</t>
  </si>
  <si>
    <t>TS1915.017</t>
  </si>
  <si>
    <t>Другие цереброваскулярные болезни</t>
  </si>
  <si>
    <t>101.</t>
  </si>
  <si>
    <t>st16.001</t>
  </si>
  <si>
    <t>TS1916.001</t>
  </si>
  <si>
    <t>Паралитические синдромы, травма спинного мозга (уровень 1)</t>
  </si>
  <si>
    <t>102.</t>
  </si>
  <si>
    <t>st16.002</t>
  </si>
  <si>
    <t>TS1916.002</t>
  </si>
  <si>
    <t>Паралитические синдромы, травма спинного мозга (уровень 2)</t>
  </si>
  <si>
    <t>103.</t>
  </si>
  <si>
    <t>st16.003</t>
  </si>
  <si>
    <t>TS1916.003</t>
  </si>
  <si>
    <t>Дорсопатии, спондилопатии, остеопатии</t>
  </si>
  <si>
    <t>104.</t>
  </si>
  <si>
    <t>st16.004</t>
  </si>
  <si>
    <t>TS1916.004</t>
  </si>
  <si>
    <t>Травмы позвоночника</t>
  </si>
  <si>
    <t>105.</t>
  </si>
  <si>
    <t>st16.005</t>
  </si>
  <si>
    <t>TS1916.005</t>
  </si>
  <si>
    <t>Сотрясение головного мозга</t>
  </si>
  <si>
    <t>106.</t>
  </si>
  <si>
    <t>st16.006</t>
  </si>
  <si>
    <t>TS1916.006</t>
  </si>
  <si>
    <t>Переломы черепа, внутричерепная травма</t>
  </si>
  <si>
    <t>107.</t>
  </si>
  <si>
    <t>st16.007</t>
  </si>
  <si>
    <t>HS1916.007</t>
  </si>
  <si>
    <t>Операции на центральной нервной системе и головном мозге (уровень 1)</t>
  </si>
  <si>
    <t>108.</t>
  </si>
  <si>
    <t>st16.008</t>
  </si>
  <si>
    <t>HS1916.008</t>
  </si>
  <si>
    <t>Операции на центральной нервной системе и головном мозге (уровень 2)</t>
  </si>
  <si>
    <t>109.</t>
  </si>
  <si>
    <t>st16.009</t>
  </si>
  <si>
    <t>HS1916.009</t>
  </si>
  <si>
    <t>Операции на периферической нервной системе (уровень 1)</t>
  </si>
  <si>
    <t>110.</t>
  </si>
  <si>
    <t>st16.010</t>
  </si>
  <si>
    <t>HS1916.010</t>
  </si>
  <si>
    <t>Операции на периферической нервной системе (уровень 2)</t>
  </si>
  <si>
    <t>111.</t>
  </si>
  <si>
    <t>st16.011</t>
  </si>
  <si>
    <t>HS1916.011</t>
  </si>
  <si>
    <t>Операции на периферической нервной системе (уровень 3)</t>
  </si>
  <si>
    <t>112.</t>
  </si>
  <si>
    <t>st16.012</t>
  </si>
  <si>
    <t>TS1916.012</t>
  </si>
  <si>
    <t>Доброкачественные новообразования нервной системы</t>
  </si>
  <si>
    <t>113.</t>
  </si>
  <si>
    <t>st17.001</t>
  </si>
  <si>
    <t>TS1917.001</t>
  </si>
  <si>
    <t>Малая масса тела при рождении, недоношенность</t>
  </si>
  <si>
    <t>114.</t>
  </si>
  <si>
    <t>st17.002</t>
  </si>
  <si>
    <t>TS1917.002</t>
  </si>
  <si>
    <t>Крайне малая масса тела при рождении, крайняя незрелость</t>
  </si>
  <si>
    <t>115.</t>
  </si>
  <si>
    <t>st17.003</t>
  </si>
  <si>
    <t>CS1917.003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</si>
  <si>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</si>
  <si>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116.</t>
  </si>
  <si>
    <t>st17.004</t>
  </si>
  <si>
    <t>TS1917.004</t>
  </si>
  <si>
    <t>Геморрагические и гемолитические нарушения у новорожденных</t>
  </si>
  <si>
    <t>117.</t>
  </si>
  <si>
    <t>st17.005</t>
  </si>
  <si>
    <t>TS1917.005</t>
  </si>
  <si>
    <t>Другие нарушения, возникшие в перинатальном периоде (уровень 1)</t>
  </si>
  <si>
    <t>118.</t>
  </si>
  <si>
    <t>st17.006</t>
  </si>
  <si>
    <t>TS1917.006</t>
  </si>
  <si>
    <t>Другие нарушения, возникшие в перинатальном периоде (уровень 2)</t>
  </si>
  <si>
    <t>119.</t>
  </si>
  <si>
    <t>st17.007</t>
  </si>
  <si>
    <t>TS1917.007</t>
  </si>
  <si>
    <t>Другие нарушения, возникшие в перинатальном периоде (уровень 3)</t>
  </si>
  <si>
    <t>120.</t>
  </si>
  <si>
    <t>st18.001</t>
  </si>
  <si>
    <t>TS1918.001</t>
  </si>
  <si>
    <t>Почечная недостаточность</t>
  </si>
  <si>
    <t>121.</t>
  </si>
  <si>
    <t>st18.002</t>
  </si>
  <si>
    <t>CS1918.002</t>
  </si>
  <si>
    <t>Формирование, имплантация, реконструкция, удаление, смена доступа для диализа</t>
  </si>
  <si>
    <t>122.</t>
  </si>
  <si>
    <t>st18.003</t>
  </si>
  <si>
    <t>TS1918.003</t>
  </si>
  <si>
    <t>Гломерулярные болезни</t>
  </si>
  <si>
    <t>123.</t>
  </si>
  <si>
    <t>st19.001</t>
  </si>
  <si>
    <t>OS1919.001</t>
  </si>
  <si>
    <t>Операции на женских половых органах при злокачественных новообразованиях (уровень 1)</t>
  </si>
  <si>
    <t>124.</t>
  </si>
  <si>
    <t>st19.002</t>
  </si>
  <si>
    <t>OS1919.002</t>
  </si>
  <si>
    <t>Операции на женских половых органах при злокачественных новообразованиях (уровень 2)</t>
  </si>
  <si>
    <t>125.</t>
  </si>
  <si>
    <t>st19.003</t>
  </si>
  <si>
    <t>OS1919.003</t>
  </si>
  <si>
    <t>Операции на женских половых органах при злокачественных новообразованиях (уровень 3)</t>
  </si>
  <si>
    <t>126.</t>
  </si>
  <si>
    <t>st19.004</t>
  </si>
  <si>
    <t>OS1919.004</t>
  </si>
  <si>
    <t>Операции на кишечнике и анальной области при злокачественных новообразованиях (уровень 1)</t>
  </si>
  <si>
    <t>127.</t>
  </si>
  <si>
    <t>st19.005</t>
  </si>
  <si>
    <t>OS1919.005</t>
  </si>
  <si>
    <t>Операции на кишечнике и анальной области при злокачественных новообразованиях (уровень 2)</t>
  </si>
  <si>
    <t>128.</t>
  </si>
  <si>
    <t>st19.006</t>
  </si>
  <si>
    <t>OS1919.006</t>
  </si>
  <si>
    <t>Операции при злокачественных новообразованиях почки и мочевыделительной системы (уровень 1)</t>
  </si>
  <si>
    <t>129.</t>
  </si>
  <si>
    <t>st19.007</t>
  </si>
  <si>
    <t>OS1919.007</t>
  </si>
  <si>
    <t>Операции при злокачественных новообразованиях почки и мочевыделительной системы (уровень 2)</t>
  </si>
  <si>
    <t>130.</t>
  </si>
  <si>
    <t>st19.008</t>
  </si>
  <si>
    <t>OS1919.008</t>
  </si>
  <si>
    <t>Операции при злокачественных новообразованиях почки и мочевыделительной системы (уровень 3)</t>
  </si>
  <si>
    <t>131.</t>
  </si>
  <si>
    <t>st19.009</t>
  </si>
  <si>
    <t>OS1919.009</t>
  </si>
  <si>
    <t>Операции при злокачественных новообразованиях кожи (уровень 1)</t>
  </si>
  <si>
    <t>132.</t>
  </si>
  <si>
    <t>st19.010</t>
  </si>
  <si>
    <t>OS1919.010</t>
  </si>
  <si>
    <t>Операции при злокачественных новообразованиях кожи (уровень 2)</t>
  </si>
  <si>
    <t>133.</t>
  </si>
  <si>
    <t>st19.011</t>
  </si>
  <si>
    <t>OS1919.011</t>
  </si>
  <si>
    <t>Операции при злокачественных новообразованиях кожи (уровень 3)</t>
  </si>
  <si>
    <t>134.</t>
  </si>
  <si>
    <t>st19.012</t>
  </si>
  <si>
    <t>OS1919.012</t>
  </si>
  <si>
    <t>Операции при злокачественном новообразовании щитовидной железы (уровень 1)</t>
  </si>
  <si>
    <t>135.</t>
  </si>
  <si>
    <t>st19.013</t>
  </si>
  <si>
    <t>OS1919.013</t>
  </si>
  <si>
    <t>Операции при злокачественном новообразовании щитовидной железы (уровень 2)</t>
  </si>
  <si>
    <t>136.</t>
  </si>
  <si>
    <t>st19.014</t>
  </si>
  <si>
    <t>OS1919.014</t>
  </si>
  <si>
    <t>Мастэктомия, другие операции при злокачественном новообразовании молочной железы (уровень 1)</t>
  </si>
  <si>
    <t>137.</t>
  </si>
  <si>
    <t>st19.015</t>
  </si>
  <si>
    <t>OS1919.015</t>
  </si>
  <si>
    <t>Мастэктомия, другие операции при злокачественном новообразовании молочной железы (уровень 2)</t>
  </si>
  <si>
    <t>138.</t>
  </si>
  <si>
    <t>st19.016</t>
  </si>
  <si>
    <t>OS1919.016</t>
  </si>
  <si>
    <t>Операции при злокачественном новообразовании желчного пузыря, желчных протоков (уровень 1)</t>
  </si>
  <si>
    <t>139.</t>
  </si>
  <si>
    <t>st19.017</t>
  </si>
  <si>
    <t>OS1919.017</t>
  </si>
  <si>
    <t>Операции при злокачественном новообразовании желчного пузыря, желчных протоков (уровень 2)</t>
  </si>
  <si>
    <t>140.</t>
  </si>
  <si>
    <t>st19.018</t>
  </si>
  <si>
    <t>OS1919.018</t>
  </si>
  <si>
    <t>Операции при злокачественном новообразовании пищевода, желудка (уровень 1)</t>
  </si>
  <si>
    <t>141.</t>
  </si>
  <si>
    <t>st19.019</t>
  </si>
  <si>
    <t>OS1919.019</t>
  </si>
  <si>
    <t>Операции при злокачественном новообразовании пищевода, желудка (уровень 2)</t>
  </si>
  <si>
    <t>142.</t>
  </si>
  <si>
    <t>st19.020</t>
  </si>
  <si>
    <t>OS1919.020</t>
  </si>
  <si>
    <t>Операции при злокачественном новообразовании пищевода, желудка (уровень 3)</t>
  </si>
  <si>
    <t>143.</t>
  </si>
  <si>
    <t>st19.021</t>
  </si>
  <si>
    <t>OS1919.021</t>
  </si>
  <si>
    <t>Другие операции при злокачественном новообразовании брюшной полости</t>
  </si>
  <si>
    <t>144.</t>
  </si>
  <si>
    <t>st19.022</t>
  </si>
  <si>
    <t>OS1919.022</t>
  </si>
  <si>
    <t>Операции на органе слуха, придаточных пазухах носа и верхних дыхательных путях при злокачественных новообразованиях</t>
  </si>
  <si>
    <t>145.</t>
  </si>
  <si>
    <t>st19.023</t>
  </si>
  <si>
    <t>OS1919.023</t>
  </si>
  <si>
    <t>Операции на нижних дыхательных путях и легочной ткани при злокачественных новообразованиях (уровень 1)</t>
  </si>
  <si>
    <t>146.</t>
  </si>
  <si>
    <t>st19.024</t>
  </si>
  <si>
    <t>OS1919.024</t>
  </si>
  <si>
    <t>Операции на нижних дыхательных путях и легочной ткани при злокачественных новообразованиях (уровень 2)</t>
  </si>
  <si>
    <t>147.</t>
  </si>
  <si>
    <t>st19.025</t>
  </si>
  <si>
    <t>OS1919.025</t>
  </si>
  <si>
    <t>Операции при злокачественных новообразованиях мужских половых органов (уровень 1)</t>
  </si>
  <si>
    <t>148.</t>
  </si>
  <si>
    <t>st19.026</t>
  </si>
  <si>
    <t>OS1919.026</t>
  </si>
  <si>
    <t>Операции при злокачественных новообразованиях мужских половых органов (уровень 2)</t>
  </si>
  <si>
    <t>149.</t>
  </si>
  <si>
    <t>st19.027</t>
  </si>
  <si>
    <t>XS1919.027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</si>
  <si>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</si>
  <si>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150.</t>
  </si>
  <si>
    <t>st19.028</t>
  </si>
  <si>
    <t>XS1919.028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</si>
  <si>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</si>
  <si>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151.</t>
  </si>
  <si>
    <t>st19.029</t>
  </si>
  <si>
    <t>XS1919.029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</si>
  <si>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</si>
  <si>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152.</t>
  </si>
  <si>
    <t>st19.030</t>
  </si>
  <si>
    <t>XS1919.030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</si>
  <si>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</si>
  <si>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153.</t>
  </si>
  <si>
    <t>st19.031</t>
  </si>
  <si>
    <t>XS1919.031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</si>
  <si>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</si>
  <si>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154.</t>
  </si>
  <si>
    <t>st19.032</t>
  </si>
  <si>
    <t>XS1919.032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</si>
  <si>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</si>
  <si>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155.</t>
  </si>
  <si>
    <t>st19.033</t>
  </si>
  <si>
    <t>XS1919.033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</si>
  <si>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</si>
  <si>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156.</t>
  </si>
  <si>
    <t>st19.034</t>
  </si>
  <si>
    <t>XS1919.034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</si>
  <si>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</si>
  <si>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157.</t>
  </si>
  <si>
    <t>st19.035</t>
  </si>
  <si>
    <t>XS1919.035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</si>
  <si>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</si>
  <si>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158.</t>
  </si>
  <si>
    <t>st19.036</t>
  </si>
  <si>
    <t>XS1919.036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</si>
  <si>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</si>
  <si>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159.</t>
  </si>
  <si>
    <t>st19.037</t>
  </si>
  <si>
    <t>XS1919.037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</si>
  <si>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</si>
  <si>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160.</t>
  </si>
  <si>
    <t>st19.038</t>
  </si>
  <si>
    <t>OS1919.038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</si>
  <si>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</si>
  <si>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161.</t>
  </si>
  <si>
    <t>st19.039</t>
  </si>
  <si>
    <t>RS1919.039</t>
  </si>
  <si>
    <t>Лучевая терапия (уровень 1)</t>
  </si>
  <si>
    <t>162.</t>
  </si>
  <si>
    <t>st19.040</t>
  </si>
  <si>
    <t>RS1919.040</t>
  </si>
  <si>
    <t>Лучевая терапия (уровень 2)</t>
  </si>
  <si>
    <t>163.</t>
  </si>
  <si>
    <t>st19.041</t>
  </si>
  <si>
    <t>RS1919.041</t>
  </si>
  <si>
    <t>Лучевая терапия (уровень 3)</t>
  </si>
  <si>
    <t>164.</t>
  </si>
  <si>
    <t>st19.042</t>
  </si>
  <si>
    <t>RS1919.042</t>
  </si>
  <si>
    <t>Лучевая терапия (уровень 4)</t>
  </si>
  <si>
    <t>165.</t>
  </si>
  <si>
    <t>st19.043</t>
  </si>
  <si>
    <t>RS1919.043</t>
  </si>
  <si>
    <t>Лучевая терапия (уровень 5)</t>
  </si>
  <si>
    <t>166.</t>
  </si>
  <si>
    <t>st19.044</t>
  </si>
  <si>
    <t>RS1919.044</t>
  </si>
  <si>
    <t>Лучевая терапия (уровень 6)</t>
  </si>
  <si>
    <t>167.</t>
  </si>
  <si>
    <t>st19.045</t>
  </si>
  <si>
    <t>RS1919.045</t>
  </si>
  <si>
    <t>Лучевая терапия (уровень 7)</t>
  </si>
  <si>
    <t>168.</t>
  </si>
  <si>
    <t>st19.046</t>
  </si>
  <si>
    <t>RS1919.046</t>
  </si>
  <si>
    <t>Лучевая терапия (уровень 8)</t>
  </si>
  <si>
    <t>169.</t>
  </si>
  <si>
    <t>st19.047</t>
  </si>
  <si>
    <t>RS1919.047</t>
  </si>
  <si>
    <t>Лучевая терапия (уровень 9)</t>
  </si>
  <si>
    <t>170.</t>
  </si>
  <si>
    <t>st19.048</t>
  </si>
  <si>
    <t>RS1919.048</t>
  </si>
  <si>
    <t>Лучевая терапия (уровень 10)</t>
  </si>
  <si>
    <t>171.</t>
  </si>
  <si>
    <t>st19.049</t>
  </si>
  <si>
    <t>KS1919.049</t>
  </si>
  <si>
    <t>Лучевая терапия в сочетании с лекарственной терапией (уровень 1)</t>
  </si>
  <si>
    <t>172.</t>
  </si>
  <si>
    <t>st19.050</t>
  </si>
  <si>
    <t>KS1919.050</t>
  </si>
  <si>
    <t>Лучевая терапия в сочетании с лекарственной терапией (уровень 2)</t>
  </si>
  <si>
    <t>173.</t>
  </si>
  <si>
    <t>st19.051</t>
  </si>
  <si>
    <t>KS1919.051</t>
  </si>
  <si>
    <t>Лучевая терапия в сочетании с лекарственной терапией (уровень 3)</t>
  </si>
  <si>
    <t>174.</t>
  </si>
  <si>
    <t>st19.052</t>
  </si>
  <si>
    <t>KS1919.052</t>
  </si>
  <si>
    <t>Лучевая терапия в сочетании с лекарственной терапией (уровень 4)</t>
  </si>
  <si>
    <t>175.</t>
  </si>
  <si>
    <t>st19.053</t>
  </si>
  <si>
    <t>KS1919.053</t>
  </si>
  <si>
    <t>Лучевая терапия в сочетании с лекарственной терапией (уровень 5)</t>
  </si>
  <si>
    <t>176.</t>
  </si>
  <si>
    <t>st19.054</t>
  </si>
  <si>
    <t>KS1919.054</t>
  </si>
  <si>
    <t>Лучевая терапия в сочетании с лекарственной терапией (уровень 6)</t>
  </si>
  <si>
    <t>177.</t>
  </si>
  <si>
    <t>st19.055</t>
  </si>
  <si>
    <t>KS1919.055</t>
  </si>
  <si>
    <t>Лучевая терапия в сочетании с лекарственной терапией (уровень 7)</t>
  </si>
  <si>
    <t>178.</t>
  </si>
  <si>
    <t>st20.001</t>
  </si>
  <si>
    <t>TS1920.001</t>
  </si>
  <si>
    <t>Доброкачественные новообразования, новообразования in situ уха, горла, носа, полости рта</t>
  </si>
  <si>
    <t>179.</t>
  </si>
  <si>
    <t>st20.002</t>
  </si>
  <si>
    <t>TS1920.002</t>
  </si>
  <si>
    <t>Средний отит, мастоидит, нарушения вестибулярной функции</t>
  </si>
  <si>
    <t>180.</t>
  </si>
  <si>
    <t>st20.003</t>
  </si>
  <si>
    <t>TS1920.003</t>
  </si>
  <si>
    <t>Другие болезни уха</t>
  </si>
  <si>
    <t>181.</t>
  </si>
  <si>
    <t>st20.004</t>
  </si>
  <si>
    <t>TS1920.004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</si>
  <si>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</si>
  <si>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182.</t>
  </si>
  <si>
    <t>st20.005</t>
  </si>
  <si>
    <t>HS1920.005</t>
  </si>
  <si>
    <t>Операции на органе слуха, придаточных пазухах носа и верхних дыхательных путях (уровень 1)</t>
  </si>
  <si>
    <t>183.</t>
  </si>
  <si>
    <t>st20.006</t>
  </si>
  <si>
    <t>HS1920.006</t>
  </si>
  <si>
    <t>Операции на органе слуха, придаточных пазухах носа и верхних дыхательных путях (уровень 2)</t>
  </si>
  <si>
    <t>184.</t>
  </si>
  <si>
    <t>st20.007</t>
  </si>
  <si>
    <t>HS1920.007</t>
  </si>
  <si>
    <t>Операции на органе слуха, придаточных пазухах носа и верхних дыхательных путях (уровень 3)</t>
  </si>
  <si>
    <t>185.</t>
  </si>
  <si>
    <t>st20.008</t>
  </si>
  <si>
    <t>CS1920.008</t>
  </si>
  <si>
    <t>Операции на органе слуха, придаточных пазухах носа и верхних дыхательных путях (уровень 4)</t>
  </si>
  <si>
    <t>186.</t>
  </si>
  <si>
    <t>st20.009</t>
  </si>
  <si>
    <t>HS1920.009</t>
  </si>
  <si>
    <t>Операции на органе слуха, придаточных пазухах носа и верхних дыхательных путях (уровень 5)</t>
  </si>
  <si>
    <t>187.</t>
  </si>
  <si>
    <t>st20.010</t>
  </si>
  <si>
    <t>CS1920.010</t>
  </si>
  <si>
    <t>Замена речевого процессора</t>
  </si>
  <si>
    <t>188.</t>
  </si>
  <si>
    <t>st21.001</t>
  </si>
  <si>
    <t>HS1921.001</t>
  </si>
  <si>
    <t>Операции на органе зрения (уровень 1)</t>
  </si>
  <si>
    <t>189.</t>
  </si>
  <si>
    <t>st21.002</t>
  </si>
  <si>
    <t>HS1921.002</t>
  </si>
  <si>
    <t>Операции на органе зрения (уровень 2)</t>
  </si>
  <si>
    <t>190.</t>
  </si>
  <si>
    <t>st21.003</t>
  </si>
  <si>
    <t>HS1921.003</t>
  </si>
  <si>
    <t>Операции на органе зрения (уровень 3)</t>
  </si>
  <si>
    <t>191.</t>
  </si>
  <si>
    <t>st21.004</t>
  </si>
  <si>
    <t>HS1921.004</t>
  </si>
  <si>
    <t>Операции на органе зрения (уровень 4)</t>
  </si>
  <si>
    <t>192.</t>
  </si>
  <si>
    <t>st21.005</t>
  </si>
  <si>
    <t>HS1921.005</t>
  </si>
  <si>
    <t>Операции на органе зрения (уровень 5)</t>
  </si>
  <si>
    <t>193.</t>
  </si>
  <si>
    <t>st21.006</t>
  </si>
  <si>
    <t>HS1921.006</t>
  </si>
  <si>
    <t>Операции на органе зрения (уровень 6)</t>
  </si>
  <si>
    <t>194.</t>
  </si>
  <si>
    <t>st21.007</t>
  </si>
  <si>
    <t>TS1921.007</t>
  </si>
  <si>
    <t>Болезни глаза</t>
  </si>
  <si>
    <t>195.</t>
  </si>
  <si>
    <t>st21.008</t>
  </si>
  <si>
    <t>TS1921.008</t>
  </si>
  <si>
    <t>Травмы глаза</t>
  </si>
  <si>
    <t>196.</t>
  </si>
  <si>
    <t>st22.001</t>
  </si>
  <si>
    <t>TS1922.001</t>
  </si>
  <si>
    <t>Нарушения всасывания, дети</t>
  </si>
  <si>
    <t>197.</t>
  </si>
  <si>
    <t>st22.002</t>
  </si>
  <si>
    <t>TS1922.002</t>
  </si>
  <si>
    <t>Другие болезни органов пищеварения, дети</t>
  </si>
  <si>
    <t>198.</t>
  </si>
  <si>
    <t>st22.003</t>
  </si>
  <si>
    <t>TS1922.003</t>
  </si>
  <si>
    <t>Воспалительные артропатии, спондилопатии, дети</t>
  </si>
  <si>
    <t>199.</t>
  </si>
  <si>
    <t>st22.004</t>
  </si>
  <si>
    <t>TS1922.004</t>
  </si>
  <si>
    <t>Врожденные аномалии головного и спинного мозга, дети</t>
  </si>
  <si>
    <t>200.</t>
  </si>
  <si>
    <t>st23.001</t>
  </si>
  <si>
    <t>TS1923.001</t>
  </si>
  <si>
    <t>Другие болезни органов дыхания</t>
  </si>
  <si>
    <t>201.</t>
  </si>
  <si>
    <t>st23.002</t>
  </si>
  <si>
    <t>TS1923.002</t>
  </si>
  <si>
    <t>Интерстициальные болезни легких, врожденные аномалии развития легких, бронхо-легочная дисплазия, дети</t>
  </si>
  <si>
    <t>202.</t>
  </si>
  <si>
    <t>st23.003</t>
  </si>
  <si>
    <t>TS1923.003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</si>
  <si>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</si>
  <si>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203.</t>
  </si>
  <si>
    <t>st23.004</t>
  </si>
  <si>
    <t>TS1923.004</t>
  </si>
  <si>
    <t>Пневмония, плеврит, другие болезни плевры</t>
  </si>
  <si>
    <t>204.</t>
  </si>
  <si>
    <t>st23.005</t>
  </si>
  <si>
    <t>TS1923.005</t>
  </si>
  <si>
    <t>Астма, взрослые</t>
  </si>
  <si>
    <t>205.</t>
  </si>
  <si>
    <t>st23.006</t>
  </si>
  <si>
    <t>TS1923.006</t>
  </si>
  <si>
    <t>Астма, дети</t>
  </si>
  <si>
    <t>206.</t>
  </si>
  <si>
    <t>st24.001</t>
  </si>
  <si>
    <t>TS1924.001</t>
  </si>
  <si>
    <t>Системные поражения соединительной ткани</t>
  </si>
  <si>
    <t>207.</t>
  </si>
  <si>
    <t>st24.002</t>
  </si>
  <si>
    <t>TS1924.002</t>
  </si>
  <si>
    <t>Артропатии и спондилопатии</t>
  </si>
  <si>
    <t>208.</t>
  </si>
  <si>
    <t>st24.003</t>
  </si>
  <si>
    <t>TS1924.003</t>
  </si>
  <si>
    <t>Ревматические болезни сердца (уровень 1)</t>
  </si>
  <si>
    <t>209.</t>
  </si>
  <si>
    <t>st24.004</t>
  </si>
  <si>
    <t>CS1924.004</t>
  </si>
  <si>
    <t>Ревматические болезни сердца (уровень 2)</t>
  </si>
  <si>
    <t>210.</t>
  </si>
  <si>
    <t>st25.001</t>
  </si>
  <si>
    <t>TS1925.001</t>
  </si>
  <si>
    <t>Флебит и тромбофлебит, варикозное расширение вен нижних конечностей</t>
  </si>
  <si>
    <t>211.</t>
  </si>
  <si>
    <t>st25.002</t>
  </si>
  <si>
    <t>TS1925.002</t>
  </si>
  <si>
    <t>Другие болезни, врожденные аномалии вен</t>
  </si>
  <si>
    <t>212.</t>
  </si>
  <si>
    <t>st25.003</t>
  </si>
  <si>
    <t>TS1925.003</t>
  </si>
  <si>
    <t>Болезни артерий, артериол и капилляров</t>
  </si>
  <si>
    <t>213.</t>
  </si>
  <si>
    <t>st25.004</t>
  </si>
  <si>
    <t>CS1925.004</t>
  </si>
  <si>
    <t>Диагностическое обследование сердечно-сосудистой системы</t>
  </si>
  <si>
    <t>214.</t>
  </si>
  <si>
    <t>st25.005</t>
  </si>
  <si>
    <t>HS1925.005</t>
  </si>
  <si>
    <t>Операции на сердце и коронарных сосудах (уровень 1)</t>
  </si>
  <si>
    <t>215.</t>
  </si>
  <si>
    <t>st25.006</t>
  </si>
  <si>
    <t>HS1925.006</t>
  </si>
  <si>
    <t>Операции на сердце и коронарных сосудах (уровень 2)</t>
  </si>
  <si>
    <t>216.</t>
  </si>
  <si>
    <t>st25.007</t>
  </si>
  <si>
    <t>HS1925.007</t>
  </si>
  <si>
    <t>Операции на сердце и коронарных сосудах (уровень 3)</t>
  </si>
  <si>
    <t>217.</t>
  </si>
  <si>
    <t>s25.008</t>
  </si>
  <si>
    <t>HS1925.008</t>
  </si>
  <si>
    <t>Операции на сосудах (уровень 1)</t>
  </si>
  <si>
    <t>218.</t>
  </si>
  <si>
    <t>st25.009</t>
  </si>
  <si>
    <t>HS1925.009</t>
  </si>
  <si>
    <t>Операции на сосудах (уровень 2)</t>
  </si>
  <si>
    <t>219.</t>
  </si>
  <si>
    <t>st25.010</t>
  </si>
  <si>
    <t>HS1925.010</t>
  </si>
  <si>
    <t>Операции на сосудах (уровень 3)</t>
  </si>
  <si>
    <t>220.</t>
  </si>
  <si>
    <t>st25.011</t>
  </si>
  <si>
    <t>HS1925.011</t>
  </si>
  <si>
    <t>Операции на сосудах (уровень 4)</t>
  </si>
  <si>
    <t>221.</t>
  </si>
  <si>
    <t>st25.012</t>
  </si>
  <si>
    <t>HS1925.012</t>
  </si>
  <si>
    <t>Операции на сосудах (уровень 5)</t>
  </si>
  <si>
    <t>222.</t>
  </si>
  <si>
    <t>st26.001</t>
  </si>
  <si>
    <t>TS1926.001</t>
  </si>
  <si>
    <t>Болезни полости рта, слюнных желез и челюстей, врожденные аномалии лица и шеи, дети</t>
  </si>
  <si>
    <t>223.</t>
  </si>
  <si>
    <t>st27.001</t>
  </si>
  <si>
    <t>TS1927.001</t>
  </si>
  <si>
    <t>Болезни пищевода, гастрит, дуоденит, другие болезни желудка и двенадцатиперстной кишки</t>
  </si>
  <si>
    <t>224.</t>
  </si>
  <si>
    <t>st27.002</t>
  </si>
  <si>
    <t>TS1927.002</t>
  </si>
  <si>
    <t>Новообразования доброкачественные, in situ, неопределенного и неуточненного характера органов пищеварения</t>
  </si>
  <si>
    <t>225.</t>
  </si>
  <si>
    <t>st27.003</t>
  </si>
  <si>
    <t>TS1927.003</t>
  </si>
  <si>
    <t>Болезни желчного пузыря</t>
  </si>
  <si>
    <t>226.</t>
  </si>
  <si>
    <t>st27.004</t>
  </si>
  <si>
    <t>TS1927.004</t>
  </si>
  <si>
    <t>Другие болезни органов пищеварения, взрослые</t>
  </si>
  <si>
    <t>227.</t>
  </si>
  <si>
    <t>st27.005</t>
  </si>
  <si>
    <t>TS1927.005</t>
  </si>
  <si>
    <t>Гипертоническая болезнь в стадии обострения</t>
  </si>
  <si>
    <t>228.</t>
  </si>
  <si>
    <t>st27.006</t>
  </si>
  <si>
    <t>TS1927.006</t>
  </si>
  <si>
    <t>Стенокардия (кроме нестабильной), хроническая ишемическая болезнь сердца (уровень 1)</t>
  </si>
  <si>
    <t>229.</t>
  </si>
  <si>
    <t>st27.007</t>
  </si>
  <si>
    <t>CS1927.007</t>
  </si>
  <si>
    <t>Стенокардия (кроме нестабильной), хроническая ишемическая болезнь сердца (уровень 2)</t>
  </si>
  <si>
    <t>230.</t>
  </si>
  <si>
    <t>st27.008</t>
  </si>
  <si>
    <t>TS1927.008</t>
  </si>
  <si>
    <t>Другие болезни сердца (уровень 1)</t>
  </si>
  <si>
    <t>231.</t>
  </si>
  <si>
    <t>st27.009</t>
  </si>
  <si>
    <t>CS1927.009</t>
  </si>
  <si>
    <t>Другие болезни сердца (уровень 2)</t>
  </si>
  <si>
    <t>232.</t>
  </si>
  <si>
    <t>st27.010</t>
  </si>
  <si>
    <t>TS1927.010</t>
  </si>
  <si>
    <t>Бронхит необструктивный, симптомы и признаки, относящиеся к органам дыхания</t>
  </si>
  <si>
    <t>233.</t>
  </si>
  <si>
    <t>st27.011</t>
  </si>
  <si>
    <t>TS1927.011</t>
  </si>
  <si>
    <t>ХОБЛ, эмфизема, бронхоэктатическая болезнь</t>
  </si>
  <si>
    <t>234.</t>
  </si>
  <si>
    <t>st27.012</t>
  </si>
  <si>
    <t>TS1927.012</t>
  </si>
  <si>
    <t>Отравления и другие воздействия внешних причин</t>
  </si>
  <si>
    <t>235.</t>
  </si>
  <si>
    <t>st27.013</t>
  </si>
  <si>
    <t>TS1927.013</t>
  </si>
  <si>
    <t>Отравления и другие воздействия внешних причин с синдромом органной дисфункции</t>
  </si>
  <si>
    <t>236.</t>
  </si>
  <si>
    <t>st27.014</t>
  </si>
  <si>
    <t>HS1927.014</t>
  </si>
  <si>
    <t>Госпитализация в диагностических целях с постановкой/подтверждением диагноза злокачественного новообразования</t>
  </si>
  <si>
    <t>237.</t>
  </si>
  <si>
    <t>st28.001</t>
  </si>
  <si>
    <t>TS1928.001</t>
  </si>
  <si>
    <t>Гнойные состояния нижних дыхательных путей</t>
  </si>
  <si>
    <t>238.</t>
  </si>
  <si>
    <t>st28.002</t>
  </si>
  <si>
    <t>HS1928.002</t>
  </si>
  <si>
    <t>Операции на нижних дыхательных путях и легочной ткани, органах средостения (уровень 1)</t>
  </si>
  <si>
    <t>239.</t>
  </si>
  <si>
    <t>st28.003</t>
  </si>
  <si>
    <t>HS1928.003</t>
  </si>
  <si>
    <t>Операции на нижних дыхательных путях и легочной ткани, органах средостения (уровень 2)</t>
  </si>
  <si>
    <t>240.</t>
  </si>
  <si>
    <t>st28.004</t>
  </si>
  <si>
    <t>HS1928.004</t>
  </si>
  <si>
    <t>Операции на нижних дыхательных путях и легочной ткани, органах средостения (уровень 3)</t>
  </si>
  <si>
    <t>241.</t>
  </si>
  <si>
    <t>st28.005</t>
  </si>
  <si>
    <t>HS1928.005</t>
  </si>
  <si>
    <t>Операции на нижних дыхательных путях и легочной ткани, органах средостения (уровень 4)</t>
  </si>
  <si>
    <t>242.</t>
  </si>
  <si>
    <t>st29.001</t>
  </si>
  <si>
    <t>TS1929.001</t>
  </si>
  <si>
    <t>Приобретенные и врожденные костно-мышечные деформации</t>
  </si>
  <si>
    <t>243.</t>
  </si>
  <si>
    <t>st29.002</t>
  </si>
  <si>
    <t>TS1929.002</t>
  </si>
  <si>
    <t>Переломы шейки бедра и костей таза</t>
  </si>
  <si>
    <t>244.</t>
  </si>
  <si>
    <t>st29.003</t>
  </si>
  <si>
    <t>TS1929.003</t>
  </si>
  <si>
    <t>Переломы бедренной кости, другие травмы области бедра и тазобедренного сустава</t>
  </si>
  <si>
    <t>245.</t>
  </si>
  <si>
    <t>st29.004</t>
  </si>
  <si>
    <t>TS1929.004</t>
  </si>
  <si>
    <t>Переломы, вывихи, растяжения области грудной клетки, верхней конечности и стопы</t>
  </si>
  <si>
    <t>246.</t>
  </si>
  <si>
    <t>st29.005</t>
  </si>
  <si>
    <t>TS1929.005</t>
  </si>
  <si>
    <t>Переломы, вывихи, растяжения области колена и голени</t>
  </si>
  <si>
    <t>247.</t>
  </si>
  <si>
    <t>st29.006</t>
  </si>
  <si>
    <t>TS1929.006</t>
  </si>
  <si>
    <t>Множественные переломы, травматические ампутации, размозжения и последствия травм</t>
  </si>
  <si>
    <t>248.</t>
  </si>
  <si>
    <t>st29.007</t>
  </si>
  <si>
    <t>CS1929.007</t>
  </si>
  <si>
    <t>Тяжелая множественная и сочетанная травма (политравма)</t>
  </si>
  <si>
    <t>249.</t>
  </si>
  <si>
    <t>st29.008</t>
  </si>
  <si>
    <t>HS1929.008</t>
  </si>
  <si>
    <t>Эндопротезирование суставов</t>
  </si>
  <si>
    <t>250.</t>
  </si>
  <si>
    <t>st29.009</t>
  </si>
  <si>
    <t>HS1929.009</t>
  </si>
  <si>
    <t>Операции на костно-мышечной системе и суставах (уровень 1)</t>
  </si>
  <si>
    <t>251.</t>
  </si>
  <si>
    <t>st29.010</t>
  </si>
  <si>
    <t>HS1929.010</t>
  </si>
  <si>
    <t>Операции на костно-мышечной системе и суставах (уровень 2)</t>
  </si>
  <si>
    <t>252.</t>
  </si>
  <si>
    <t>st29.011</t>
  </si>
  <si>
    <t>HS1929.011</t>
  </si>
  <si>
    <t>Операции на костно-мышечной системе и суставах (уровень 3)</t>
  </si>
  <si>
    <t>253.</t>
  </si>
  <si>
    <t>st29.012</t>
  </si>
  <si>
    <t>CS1929.012</t>
  </si>
  <si>
    <t>Операции на костно-мышечной системе и суставах (уровень 4)</t>
  </si>
  <si>
    <t>254.</t>
  </si>
  <si>
    <t>st29.013</t>
  </si>
  <si>
    <t>CS1929.013</t>
  </si>
  <si>
    <t>Операции на костно-мышечной системе и суставах (уровень 5)</t>
  </si>
  <si>
    <t>255.</t>
  </si>
  <si>
    <t>st30.001</t>
  </si>
  <si>
    <t>TS1930.001</t>
  </si>
  <si>
    <t>Тубулоинтерстициальные болезни почек, другие болезни мочевой системы</t>
  </si>
  <si>
    <t>256.</t>
  </si>
  <si>
    <t>st30.002</t>
  </si>
  <si>
    <t>TS1930.002</t>
  </si>
  <si>
    <t>Камни мочевой системы; симптомы, относящиеся к мочевой системе</t>
  </si>
  <si>
    <t>257.</t>
  </si>
  <si>
    <t>st30.003</t>
  </si>
  <si>
    <t>TS1930.003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</si>
  <si>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</si>
  <si>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258.</t>
  </si>
  <si>
    <t>st30.004</t>
  </si>
  <si>
    <t>TS1930.004</t>
  </si>
  <si>
    <t>Болезни предстательной железы</t>
  </si>
  <si>
    <t>259.</t>
  </si>
  <si>
    <t>st30.005</t>
  </si>
  <si>
    <t>TS1930.005</t>
  </si>
  <si>
    <t>Другие болезни, врожденные аномалии, повреждения мочевой системы и мужских половых органов</t>
  </si>
  <si>
    <t>260.</t>
  </si>
  <si>
    <t>st30.006</t>
  </si>
  <si>
    <t>HS1930.006</t>
  </si>
  <si>
    <t>Операции на мужских половых органах, взрослые (уровень 1)</t>
  </si>
  <si>
    <t>261.</t>
  </si>
  <si>
    <t>st30.007</t>
  </si>
  <si>
    <t>HS1930.007</t>
  </si>
  <si>
    <t>Операции на мужских половых органах, взрослые (уровень 2)</t>
  </si>
  <si>
    <t>262.</t>
  </si>
  <si>
    <t>st30.008</t>
  </si>
  <si>
    <t>HS1930.008</t>
  </si>
  <si>
    <t>Операции на мужских половых органах, взрослые (уровень 3)</t>
  </si>
  <si>
    <t>263.</t>
  </si>
  <si>
    <t>st30.009</t>
  </si>
  <si>
    <t>HS1930.009</t>
  </si>
  <si>
    <t>Операции на мужских половых органах, взрослые (уровень 4)</t>
  </si>
  <si>
    <t>264.</t>
  </si>
  <si>
    <t>st30.010</t>
  </si>
  <si>
    <t>HS1930.010</t>
  </si>
  <si>
    <t>Операции на почке и мочевыделительной системе, взрослые (уровень 1)</t>
  </si>
  <si>
    <t>265.</t>
  </si>
  <si>
    <t>st30.011</t>
  </si>
  <si>
    <t>HS1930.011</t>
  </si>
  <si>
    <t>Операции на почке и мочевыделительной системе, взрослые (уровень 2)</t>
  </si>
  <si>
    <t>266.</t>
  </si>
  <si>
    <t>st30.012</t>
  </si>
  <si>
    <t>HS1930.012</t>
  </si>
  <si>
    <t>Операции на почке и мочевыделительной системе, взрослые (уровень 3)</t>
  </si>
  <si>
    <t>267.</t>
  </si>
  <si>
    <t>st30.013</t>
  </si>
  <si>
    <t>HS1930.013</t>
  </si>
  <si>
    <t>Операции на почке и мочевыделительной системе, взрослые (уровень 4)</t>
  </si>
  <si>
    <t>268.</t>
  </si>
  <si>
    <t>st30.014</t>
  </si>
  <si>
    <t>HS1930.014</t>
  </si>
  <si>
    <t>Операции на почке и мочевыделительной системе, взрослые (уровень 5)</t>
  </si>
  <si>
    <t>269.</t>
  </si>
  <si>
    <t>st30.015</t>
  </si>
  <si>
    <t>HS1930.015</t>
  </si>
  <si>
    <t>Операции на почке и мочевыделительной системе, взрослые (уровень 6)</t>
  </si>
  <si>
    <t>270.</t>
  </si>
  <si>
    <t>st31.001</t>
  </si>
  <si>
    <t>TS1931.001</t>
  </si>
  <si>
    <t>Болезни лимфатических сосудов и лимфатических узлов</t>
  </si>
  <si>
    <t>271.</t>
  </si>
  <si>
    <t>st31.002</t>
  </si>
  <si>
    <t>HS1931.002</t>
  </si>
  <si>
    <t>Операции на коже, подкожной клетчатке, придатках кожи (уровень 1)</t>
  </si>
  <si>
    <t>272.</t>
  </si>
  <si>
    <t>st31.003</t>
  </si>
  <si>
    <t>HS1931.003</t>
  </si>
  <si>
    <t>Операции на коже, подкожной клетчатке, придатках кожи (уровень 2)</t>
  </si>
  <si>
    <t>273.</t>
  </si>
  <si>
    <t>st31.004</t>
  </si>
  <si>
    <t>HS1931.004</t>
  </si>
  <si>
    <t>Операции на коже, подкожной клетчатке, придатках кожи (уровень 3)</t>
  </si>
  <si>
    <t>274.</t>
  </si>
  <si>
    <t>st31.005</t>
  </si>
  <si>
    <t>HS1931.005</t>
  </si>
  <si>
    <t>Операции на коже, подкожной клетчатке, придатках кожи (уровень 4)</t>
  </si>
  <si>
    <t>275.</t>
  </si>
  <si>
    <t>st31.006</t>
  </si>
  <si>
    <t>HS1931.006</t>
  </si>
  <si>
    <t>Операции на органах кроветворения и иммунной системы (уровень 1)</t>
  </si>
  <si>
    <t>276.</t>
  </si>
  <si>
    <t>st31.007</t>
  </si>
  <si>
    <t>HS1931.007</t>
  </si>
  <si>
    <t>Операции на органах кроветворения и иммунной системы (уровень 2)</t>
  </si>
  <si>
    <t>277.</t>
  </si>
  <si>
    <t>st31.008</t>
  </si>
  <si>
    <t>HS1931.008</t>
  </si>
  <si>
    <t>Операции на органах кроветворения и иммунной системы (уровень 3)</t>
  </si>
  <si>
    <t>278.</t>
  </si>
  <si>
    <t>st31.009</t>
  </si>
  <si>
    <t>HS1931.009</t>
  </si>
  <si>
    <t>Операции на эндокринных железах кроме гипофиза (уровень 1)</t>
  </si>
  <si>
    <t>279.</t>
  </si>
  <si>
    <t>st31.010</t>
  </si>
  <si>
    <t>HS1931.010</t>
  </si>
  <si>
    <t>Операции на эндокринных железах кроме гипофиза (уровень 2)</t>
  </si>
  <si>
    <t>280.</t>
  </si>
  <si>
    <t>st31.011</t>
  </si>
  <si>
    <t>TS1931.011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</si>
  <si>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</si>
  <si>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281.</t>
  </si>
  <si>
    <t>st31.012</t>
  </si>
  <si>
    <t>TS1931.012</t>
  </si>
  <si>
    <t>Артрозы, другие поражения суставов, болезни мягких тканей</t>
  </si>
  <si>
    <t>282.</t>
  </si>
  <si>
    <t>st31.013</t>
  </si>
  <si>
    <t>TS1931.013</t>
  </si>
  <si>
    <t>Остеомиелит (уровень 1)</t>
  </si>
  <si>
    <t>283.</t>
  </si>
  <si>
    <t>st31.014</t>
  </si>
  <si>
    <t>TS1931.014</t>
  </si>
  <si>
    <t>Остеомиелит (уровень 2)</t>
  </si>
  <si>
    <t>284.</t>
  </si>
  <si>
    <t>st31.015</t>
  </si>
  <si>
    <t>CS1931.015</t>
  </si>
  <si>
    <t>Остеомиелит (уровень 3)</t>
  </si>
  <si>
    <t>285.</t>
  </si>
  <si>
    <t>st31.016</t>
  </si>
  <si>
    <t>TS1931.016</t>
  </si>
  <si>
    <t>Доброкачественные новообразования костно-мышечной системы и соединительной ткани</t>
  </si>
  <si>
    <t>286.</t>
  </si>
  <si>
    <t>st31.017</t>
  </si>
  <si>
    <t>TS1931.017</t>
  </si>
  <si>
    <t>Доброкачественные новообразования, новообразования in situ кожи, жировой ткани и другие болезни кожи</t>
  </si>
  <si>
    <t>287.</t>
  </si>
  <si>
    <t>st31.018</t>
  </si>
  <si>
    <t>TS1931.018</t>
  </si>
  <si>
    <t>Открытые раны, поверхностные, другие и неуточненные травмы</t>
  </si>
  <si>
    <t>288.</t>
  </si>
  <si>
    <t>st31.019</t>
  </si>
  <si>
    <t>HS1931.019</t>
  </si>
  <si>
    <t>Операции на молочной железе (кроме злокачественных новообразований)</t>
  </si>
  <si>
    <t>289.</t>
  </si>
  <si>
    <t>st32.001</t>
  </si>
  <si>
    <t>HS1932.001</t>
  </si>
  <si>
    <t>Операции на желчном пузыре и желчевыводящих путях (уровень 1)</t>
  </si>
  <si>
    <t>290.</t>
  </si>
  <si>
    <t>st32.002</t>
  </si>
  <si>
    <t>HS1932.002</t>
  </si>
  <si>
    <t>Операции на желчном пузыре и желчевыводящих путях (уровень 2)</t>
  </si>
  <si>
    <t>291.</t>
  </si>
  <si>
    <t>st32.003</t>
  </si>
  <si>
    <t>HS1932.003</t>
  </si>
  <si>
    <t>Операции на желчном пузыре и желчевыводящих путях (уровень 3)</t>
  </si>
  <si>
    <t>292.</t>
  </si>
  <si>
    <t>st32.004</t>
  </si>
  <si>
    <t>HS1932.004</t>
  </si>
  <si>
    <t>Операции на желчном пузыре и желчевыводящих путях (уровень 4)</t>
  </si>
  <si>
    <t>293.</t>
  </si>
  <si>
    <t>st32.005</t>
  </si>
  <si>
    <t>HS1932.005</t>
  </si>
  <si>
    <t>Операции на печени и поджелудочной железе (уровень 1)</t>
  </si>
  <si>
    <t>294.</t>
  </si>
  <si>
    <t>st32.006</t>
  </si>
  <si>
    <t>HS1932.006</t>
  </si>
  <si>
    <t>Операции на печени и поджелудочной железе (уровень 2)</t>
  </si>
  <si>
    <t>295.</t>
  </si>
  <si>
    <t>st32.007</t>
  </si>
  <si>
    <t>CS1932.007</t>
  </si>
  <si>
    <t>Панкреатит, хирургическое лечение</t>
  </si>
  <si>
    <t>296.</t>
  </si>
  <si>
    <t>st32.008</t>
  </si>
  <si>
    <t>HS1932.008</t>
  </si>
  <si>
    <t>Операции на пищеводе, желудке, двенадцатиперстной кишке (уровень 1)</t>
  </si>
  <si>
    <t>297.</t>
  </si>
  <si>
    <t>st32.009</t>
  </si>
  <si>
    <t>HS1932.009</t>
  </si>
  <si>
    <t>Операции на пищеводе, желудке, двенадцатиперстной кишке (уровень 2)</t>
  </si>
  <si>
    <t>298.</t>
  </si>
  <si>
    <t>st32.010</t>
  </si>
  <si>
    <t>HS1932.010</t>
  </si>
  <si>
    <t>Операции на пищеводе, желудке, двенадцатиперстной кишке (уровень 3)</t>
  </si>
  <si>
    <t>299.</t>
  </si>
  <si>
    <t>st32.011</t>
  </si>
  <si>
    <t>HS1932.011</t>
  </si>
  <si>
    <t>Аппендэктомия, взрослые (уровень 1)</t>
  </si>
  <si>
    <t>300.</t>
  </si>
  <si>
    <t>st32.012</t>
  </si>
  <si>
    <t>HS1932.012</t>
  </si>
  <si>
    <t>Аппендэктомия, взрослые (уровень 2)</t>
  </si>
  <si>
    <t>301.</t>
  </si>
  <si>
    <t>st32.013</t>
  </si>
  <si>
    <t>HS1932.013</t>
  </si>
  <si>
    <t>Операции по поводу грыж, взрослые (уровень 1)</t>
  </si>
  <si>
    <t>302.</t>
  </si>
  <si>
    <t>st32.014</t>
  </si>
  <si>
    <t>HS1932.014</t>
  </si>
  <si>
    <t>Операции по поводу грыж, взрослые (уровень 2)</t>
  </si>
  <si>
    <t>303.</t>
  </si>
  <si>
    <t>st32.015</t>
  </si>
  <si>
    <t>HS1932.015</t>
  </si>
  <si>
    <t>Операции по поводу грыж, взрослые (уровень 3)</t>
  </si>
  <si>
    <t>304.</t>
  </si>
  <si>
    <t>st32.016</t>
  </si>
  <si>
    <t>HS1932.016</t>
  </si>
  <si>
    <t>Другие операции на органах брюшной полости (уровень 1)</t>
  </si>
  <si>
    <t>305.</t>
  </si>
  <si>
    <t>st32.017</t>
  </si>
  <si>
    <t>HS1932.017</t>
  </si>
  <si>
    <t>Другие операции на органах брюшной полости (уровень 2)</t>
  </si>
  <si>
    <t>306.</t>
  </si>
  <si>
    <t>st32.018</t>
  </si>
  <si>
    <t>HS1932.018</t>
  </si>
  <si>
    <t>Другие операции на органах брюшной полости (уровень 3)</t>
  </si>
  <si>
    <t>307.</t>
  </si>
  <si>
    <t>st33.001</t>
  </si>
  <si>
    <t>TS1933.001</t>
  </si>
  <si>
    <t>Отморожения (уровень 1)</t>
  </si>
  <si>
    <t>308.</t>
  </si>
  <si>
    <t>st33.002</t>
  </si>
  <si>
    <t>TS1933.002</t>
  </si>
  <si>
    <t>Отморожения (уровень 2)</t>
  </si>
  <si>
    <t>309.</t>
  </si>
  <si>
    <t>st33.003</t>
  </si>
  <si>
    <t>TS1933.003</t>
  </si>
  <si>
    <t>Ожоги (уровень 1)</t>
  </si>
  <si>
    <t>310.</t>
  </si>
  <si>
    <t>st33.004</t>
  </si>
  <si>
    <t>TS1933.004</t>
  </si>
  <si>
    <t>Ожоги (уровень 2)</t>
  </si>
  <si>
    <t>311.</t>
  </si>
  <si>
    <t>st33.005</t>
  </si>
  <si>
    <t>TS1933.005</t>
  </si>
  <si>
    <t>Ожоги (уровень 3)</t>
  </si>
  <si>
    <t>312.</t>
  </si>
  <si>
    <t>st33.006</t>
  </si>
  <si>
    <t>TS1933.006</t>
  </si>
  <si>
    <t>Ожоги (уровень 4)</t>
  </si>
  <si>
    <t>313.</t>
  </si>
  <si>
    <t>st33.007</t>
  </si>
  <si>
    <t>TS1933.007</t>
  </si>
  <si>
    <t>Ожоги (уровень 5)</t>
  </si>
  <si>
    <t>314.</t>
  </si>
  <si>
    <t>st33.008</t>
  </si>
  <si>
    <t>TS1933.008</t>
  </si>
  <si>
    <t>Ожоги (уровень 4,5) с синдромом органной дисфункции</t>
  </si>
  <si>
    <t>315.</t>
  </si>
  <si>
    <t>st34.001</t>
  </si>
  <si>
    <t>TS1934.001</t>
  </si>
  <si>
    <t>Болезни полости рта, слюнных желез и челюстей, врожденные аномалии лица и шеи, взрослые</t>
  </si>
  <si>
    <t>316.</t>
  </si>
  <si>
    <t>st34.002</t>
  </si>
  <si>
    <t>HS1934.002</t>
  </si>
  <si>
    <t>Операции на органах полости рта (уровень 1)</t>
  </si>
  <si>
    <t>317.</t>
  </si>
  <si>
    <t>st34.003</t>
  </si>
  <si>
    <t>HS1934.003</t>
  </si>
  <si>
    <t>Операции на органах полости рта (уровень 2)</t>
  </si>
  <si>
    <t>318.</t>
  </si>
  <si>
    <t>st34.004</t>
  </si>
  <si>
    <t>HS1934.004</t>
  </si>
  <si>
    <t>Операции на органах полости рта (уровень 3)</t>
  </si>
  <si>
    <t>319.</t>
  </si>
  <si>
    <t>st34.005</t>
  </si>
  <si>
    <t>HS1934.005</t>
  </si>
  <si>
    <t>Операции на органах полости рта (уровень 4)</t>
  </si>
  <si>
    <t>320.</t>
  </si>
  <si>
    <t>st35.001</t>
  </si>
  <si>
    <t>TS1935.001</t>
  </si>
  <si>
    <t>Сахарный диабет, взрослые (уровень 1)</t>
  </si>
  <si>
    <t>321.</t>
  </si>
  <si>
    <t>st35.002</t>
  </si>
  <si>
    <t>TS1935.002</t>
  </si>
  <si>
    <t>Сахарный диабет, взрослые (уровень 2)</t>
  </si>
  <si>
    <t>322.</t>
  </si>
  <si>
    <t>st35.003</t>
  </si>
  <si>
    <t>TS1935.003</t>
  </si>
  <si>
    <t>Заболевания гипофиза, взрослые</t>
  </si>
  <si>
    <t>323.</t>
  </si>
  <si>
    <t>st35.004</t>
  </si>
  <si>
    <t>TS1935.004</t>
  </si>
  <si>
    <t>Другие болезни эндокринной системы, взрослые (уровень 1)</t>
  </si>
  <si>
    <t>324.</t>
  </si>
  <si>
    <t>st35.005</t>
  </si>
  <si>
    <t>TS1935.005</t>
  </si>
  <si>
    <t>Другие болезни эндокринной системы, взрослые (уровень 2)</t>
  </si>
  <si>
    <t>325.</t>
  </si>
  <si>
    <t>st35.006</t>
  </si>
  <si>
    <t>TS1935.006</t>
  </si>
  <si>
    <t>Новообразования эндокринных желез доброкачественные, in situ, неопределенного и неизвестного характера</t>
  </si>
  <si>
    <t>326.</t>
  </si>
  <si>
    <t>st35.007</t>
  </si>
  <si>
    <t>TS1935.007</t>
  </si>
  <si>
    <t>Расстройства питания</t>
  </si>
  <si>
    <t>327.</t>
  </si>
  <si>
    <t>st35.008</t>
  </si>
  <si>
    <t>TS1935.008</t>
  </si>
  <si>
    <t>Другие нарушения обмена веществ</t>
  </si>
  <si>
    <t>328.</t>
  </si>
  <si>
    <t>st35.009</t>
  </si>
  <si>
    <t>TS1935.009</t>
  </si>
  <si>
    <t>Кистозный фиброз</t>
  </si>
  <si>
    <t>329.</t>
  </si>
  <si>
    <t>st36.001</t>
  </si>
  <si>
    <t>CS1936.001</t>
  </si>
  <si>
    <t>Комплексное лечение с применением препаратов иммуноглобулина</t>
  </si>
  <si>
    <t>330.</t>
  </si>
  <si>
    <t>st36.002</t>
  </si>
  <si>
    <t>TS1936.002</t>
  </si>
  <si>
    <t>Редкие генетические заболевания</t>
  </si>
  <si>
    <t>331.</t>
  </si>
  <si>
    <t>st36.003</t>
  </si>
  <si>
    <t>CS1936.003.1</t>
  </si>
  <si>
    <t>Лечение с применением генно-инженерных биологических препаратов и селективных иммунодепрессантов  с использованием препарата Этанерцепт (Энбрел)</t>
  </si>
  <si>
    <t>332.</t>
  </si>
  <si>
    <t>CS1936.003.10</t>
  </si>
  <si>
    <t>Лечение с применением генно-инженерных биологических препаратов и селективных иммунодепрессантов с использованием препарата Ведолизумаб (Энтивио)</t>
  </si>
  <si>
    <t>333.</t>
  </si>
  <si>
    <t>CS1936.003.2</t>
  </si>
  <si>
    <t>Лечение с применением генно-инженерных биологических препаратов и селективных иммунодепрессантов  с использованием препарата Голимумаб (Симпони)</t>
  </si>
  <si>
    <t>334.</t>
  </si>
  <si>
    <t>CS1936.003.3</t>
  </si>
  <si>
    <t>Лечение с применением генно-инженерных биологических препаратов и селективных иммунодепрессантов  с использованием препарата Адалимумаб (Хумира)</t>
  </si>
  <si>
    <t>335.</t>
  </si>
  <si>
    <t>CS1936.003.4</t>
  </si>
  <si>
    <t>Лечение с применением генно-инженерных биологических препаратов и селективных иммунодепрессантов с использованием препарата Абатацепт (Оренсия)</t>
  </si>
  <si>
    <t>336.</t>
  </si>
  <si>
    <t>CS1936.003.5</t>
  </si>
  <si>
    <t>Лечение с применением генно-инженерных биологических препаратов и селективных иммунодепрессантов с использованием препарата Тоцилизумаб (Актемра)</t>
  </si>
  <si>
    <t>337.</t>
  </si>
  <si>
    <t>CS1936.003.6</t>
  </si>
  <si>
    <t>Лечение с применением генно-инженерных биологических препаратов и селективных иммунодепрессантов с использованием препарата Устекинумаб (Стелара)</t>
  </si>
  <si>
    <t>338.</t>
  </si>
  <si>
    <t>CS1936.003.7</t>
  </si>
  <si>
    <t>Лечение с применением генно-инженерных биологических препаратов и селективных иммунодепрессантов с использованием препарата Омализумаб (Ксолар)</t>
  </si>
  <si>
    <t>339.</t>
  </si>
  <si>
    <t>CS1936.003.8</t>
  </si>
  <si>
    <t>Лечение с применением генно-инженерных биологических препаратов и селективных иммунодепрессантов с использованием препарата Цертолизумаба пэгол (Симзия)</t>
  </si>
  <si>
    <t>340.</t>
  </si>
  <si>
    <t>CS1936.003.9</t>
  </si>
  <si>
    <t>Лечение с применением генно-инженерных биологических препаратов и селективных иммунодепрессантов с использованием препарата Инфликсимаб (Ремикейд)</t>
  </si>
  <si>
    <t>341.</t>
  </si>
  <si>
    <t>st36.004</t>
  </si>
  <si>
    <t>TS1936.004</t>
  </si>
  <si>
    <t>Факторы, влияющие на состояние здоровья населения и обращения в учреждения здравоохранения</t>
  </si>
  <si>
    <t>342.</t>
  </si>
  <si>
    <t>st36.005</t>
  </si>
  <si>
    <t>TS1936.005</t>
  </si>
  <si>
    <t>Госпитализация в диагностических целях с постановкой диагноза туберкулеза, ВИЧ-инфекции, психического заболевания</t>
  </si>
  <si>
    <t>343.</t>
  </si>
  <si>
    <t>st36.006</t>
  </si>
  <si>
    <t>TS1936.006</t>
  </si>
  <si>
    <t>Отторжение, отмирание трансплантата органов и тканей</t>
  </si>
  <si>
    <t>344.</t>
  </si>
  <si>
    <t>st36.007</t>
  </si>
  <si>
    <t>HS1936.007</t>
  </si>
  <si>
    <t>Установка, замена, заправка помп для лекарственных препаратов</t>
  </si>
  <si>
    <t>345.</t>
  </si>
  <si>
    <t>st36.008</t>
  </si>
  <si>
    <t>TS1936.008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</si>
  <si>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</si>
  <si>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346.</t>
  </si>
  <si>
    <t>st36.009</t>
  </si>
  <si>
    <t>HS1936.009</t>
  </si>
  <si>
    <t>Реинфузия аутокрови</t>
  </si>
  <si>
    <t>347.</t>
  </si>
  <si>
    <t>st36.010</t>
  </si>
  <si>
    <t>HS1936.010</t>
  </si>
  <si>
    <t>Баллонная внутриаортальная контрпульсация</t>
  </si>
  <si>
    <t>348.</t>
  </si>
  <si>
    <t>st36.011</t>
  </si>
  <si>
    <t>HS1936.011</t>
  </si>
  <si>
    <t>Экстракорпоральная мембранная оксигенация</t>
  </si>
  <si>
    <t>349.</t>
  </si>
  <si>
    <t>st36.012</t>
  </si>
  <si>
    <t>TS1936.012</t>
  </si>
  <si>
    <t>Злокачественное новообразование без специального противоопухолевого лечения</t>
  </si>
  <si>
    <t>350.</t>
  </si>
  <si>
    <t>st37.001</t>
  </si>
  <si>
    <t>HS1937.001</t>
  </si>
  <si>
    <t>Медицинская реабилитация пациентов с заболеваниями центральной нервной системы (3 балла по ШРМ)</t>
  </si>
  <si>
    <t>351.</t>
  </si>
  <si>
    <t>st37.002</t>
  </si>
  <si>
    <t>HS1937.002</t>
  </si>
  <si>
    <t>Медицинская реабилитация пациентов с заболеваниями центральной нервной системы (4 балла по ШРМ)</t>
  </si>
  <si>
    <t>352.</t>
  </si>
  <si>
    <t>st37.003</t>
  </si>
  <si>
    <t>HS1937.003</t>
  </si>
  <si>
    <t>Медицинская реабилитация пациентов с заболеваниями центральной нервной системы (5 баллов по ШРМ)</t>
  </si>
  <si>
    <t>353.</t>
  </si>
  <si>
    <t>st37.004</t>
  </si>
  <si>
    <t>HS1937.004</t>
  </si>
  <si>
    <t>Медицинская реабилитация пациентов с заболеваниями центральной нервной системы (6 баллов по ШРМ)</t>
  </si>
  <si>
    <t>354.</t>
  </si>
  <si>
    <t>st37.005</t>
  </si>
  <si>
    <t>HS1937.005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</si>
  <si>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</si>
  <si>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355.</t>
  </si>
  <si>
    <t>st37.006</t>
  </si>
  <si>
    <t>HS1937.006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</si>
  <si>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</si>
  <si>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356.</t>
  </si>
  <si>
    <t>st37.007</t>
  </si>
  <si>
    <t>HS1937.007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</si>
  <si>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</si>
  <si>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357.</t>
  </si>
  <si>
    <t>st37.008</t>
  </si>
  <si>
    <t>HS1937.008</t>
  </si>
  <si>
    <t>Медицинская кардиореабилитация (3 балла по ШРМ)</t>
  </si>
  <si>
    <t>358.</t>
  </si>
  <si>
    <t>st37.009</t>
  </si>
  <si>
    <t>HS1937.009</t>
  </si>
  <si>
    <t>Медицинская кардиореабилитация (4 балла по ШРМ)</t>
  </si>
  <si>
    <t>359.</t>
  </si>
  <si>
    <t>st37.010</t>
  </si>
  <si>
    <t>HS1937.010</t>
  </si>
  <si>
    <t>Медицинская кардиореабилитация (5 баллов по ШРМ)</t>
  </si>
  <si>
    <t>360.</t>
  </si>
  <si>
    <t>st37.011</t>
  </si>
  <si>
    <t>HS1937.011</t>
  </si>
  <si>
    <t>Медицинская реабилитация при других соматических заболеваниях (3 балла по ШРМ)</t>
  </si>
  <si>
    <t>361.</t>
  </si>
  <si>
    <t>st37.012</t>
  </si>
  <si>
    <t>HS1937.012</t>
  </si>
  <si>
    <t>Медицинская реабилитация при других соматических заболеваниях (4 балла по ШРМ)</t>
  </si>
  <si>
    <t>362.</t>
  </si>
  <si>
    <t>st37.013</t>
  </si>
  <si>
    <t>HS1937.013</t>
  </si>
  <si>
    <t>Медицинская реабилитация при других соматических заболеваниях (5 баллов по ШРМ)</t>
  </si>
  <si>
    <t>363.</t>
  </si>
  <si>
    <t>st37.014</t>
  </si>
  <si>
    <t>HS1937.014</t>
  </si>
  <si>
    <t>Медицинская реабилитация детей, перенесших заболевания перинатального периода</t>
  </si>
  <si>
    <t>364.</t>
  </si>
  <si>
    <t>st37.015</t>
  </si>
  <si>
    <t>HS1937.015</t>
  </si>
  <si>
    <t>Медицинская реабилитация детей с нарушениями слуха без замены речевого процессора системы кохлеарной имплантации</t>
  </si>
  <si>
    <t>365.</t>
  </si>
  <si>
    <t>st37.016</t>
  </si>
  <si>
    <t>HS1937.016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</si>
  <si>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</si>
  <si>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366.</t>
  </si>
  <si>
    <t>st37.017</t>
  </si>
  <si>
    <t>HS1937.017</t>
  </si>
  <si>
    <t>Медицинская реабилитация детей с поражениями центральной нервной системы</t>
  </si>
  <si>
    <t>367.</t>
  </si>
  <si>
    <t>st37.018</t>
  </si>
  <si>
    <t>HS1937.018</t>
  </si>
  <si>
    <t>Медицинская реабилитация детей, после хирургической коррекции врожденных пороков развития органов и систем</t>
  </si>
  <si>
    <t>368.</t>
  </si>
  <si>
    <t>st38.001</t>
  </si>
  <si>
    <t>TS1938.001</t>
  </si>
  <si>
    <t>Старческая астения</t>
  </si>
  <si>
    <t xml:space="preserve">на оплату медицинской помощи, оказываемой за счет средств ОМС в стационарных условиях </t>
  </si>
  <si>
    <t>Ставропольского края от 28 декабря 2018 года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</si>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</sst>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86;&#1083;&#1100;&#1096;&#1072;&#1082;&#1086;&#1074;&#1072;_&#1051;&#1040;/Desktop/&#1057;&#1074;&#1077;&#1088;&#1082;&#1072;%20&#1050;&#1057;%20&#1080;%20&#1052;&#1072;&#1087;&#1086;&#1084;&#1089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 ТС 2019"/>
      <sheetName val="КС Мапомс 2019"/>
    </sheetNames>
    <sheetDataSet>
      <sheetData sheetId="0"/>
      <sheetData sheetId="1">
        <row r="2">
          <cell r="B2" t="str">
            <v>CS1902.003</v>
          </cell>
          <cell r="C2" t="str">
            <v>Родоразрешение</v>
          </cell>
          <cell r="D2">
            <v>0.98</v>
          </cell>
          <cell r="E2">
            <v>0.85</v>
          </cell>
          <cell r="F2">
            <v>20316.2</v>
          </cell>
        </row>
        <row r="3">
          <cell r="B3" t="str">
            <v>CS1912.012</v>
          </cell>
          <cell r="C3" t="str">
            <v>Грипп, вирус гриппа идентифицирован</v>
          </cell>
          <cell r="D3">
            <v>1</v>
          </cell>
          <cell r="E3">
            <v>1.05</v>
          </cell>
          <cell r="F3">
            <v>25608.66</v>
          </cell>
        </row>
        <row r="4">
          <cell r="B4" t="str">
            <v>CS1913.002</v>
          </cell>
          <cell r="C4" t="str">
            <v>Нестабильная стенокардия, инфаркт миокарда, легочная эмболия (уровень 2)</v>
          </cell>
          <cell r="D4">
            <v>2.81</v>
          </cell>
          <cell r="E4">
            <v>1.1000000000000001</v>
          </cell>
          <cell r="F4">
            <v>75387.02</v>
          </cell>
        </row>
        <row r="5">
          <cell r="B5" t="str">
            <v>CS1913.003</v>
          </cell>
          <cell r="C5" t="str">
            <v>Инфаркт миокарда, легочная эмболия, лечение с применением тромболитической терапии</v>
          </cell>
          <cell r="D5">
            <v>3.48</v>
          </cell>
          <cell r="E5">
            <v>1.1000000000000001</v>
          </cell>
          <cell r="F5">
            <v>93361.86</v>
          </cell>
        </row>
        <row r="6">
          <cell r="B6" t="str">
            <v>CS1913.005</v>
          </cell>
          <cell r="C6" t="str">
            <v>Нарушения ритма и проводимости (уровень 2)</v>
          </cell>
          <cell r="D6">
            <v>2.0099999999999998</v>
          </cell>
          <cell r="E6">
            <v>1.1000000000000001</v>
          </cell>
          <cell r="F6">
            <v>53924.52</v>
          </cell>
        </row>
        <row r="7">
          <cell r="B7" t="str">
            <v>CS1913.007</v>
          </cell>
          <cell r="C7" t="str">
            <v>Эндокардит, миокардит, перикардит, кардиомиопатии (уровень 2)</v>
          </cell>
          <cell r="D7">
            <v>2.38</v>
          </cell>
          <cell r="E7">
            <v>1</v>
          </cell>
          <cell r="F7">
            <v>58046.3</v>
          </cell>
        </row>
        <row r="8">
          <cell r="B8" t="str">
            <v>CS1915.006</v>
          </cell>
          <cell r="C8" t="str">
            <v>Эпилепсия, судороги (уровень 2)</v>
          </cell>
          <cell r="D8">
            <v>2.0099999999999998</v>
          </cell>
          <cell r="E8">
            <v>1</v>
          </cell>
          <cell r="F8">
            <v>49022.29</v>
          </cell>
        </row>
        <row r="9">
          <cell r="B9" t="str">
            <v>CS1915.008</v>
          </cell>
          <cell r="C9" t="str">
            <v>Неврологические заболевания, лечение с применением ботулотоксина (уровень 1)</v>
          </cell>
          <cell r="D9">
            <v>1.61</v>
          </cell>
          <cell r="E9">
            <v>1</v>
          </cell>
          <cell r="F9">
            <v>39266.61</v>
          </cell>
        </row>
        <row r="10">
          <cell r="B10" t="str">
            <v>CS1915.009</v>
          </cell>
          <cell r="C10" t="str">
            <v>Неврологические заболевания, лечение с применением ботулотоксина (уровень 2)</v>
          </cell>
          <cell r="D10">
            <v>2.0499999999999998</v>
          </cell>
          <cell r="E10">
            <v>1</v>
          </cell>
          <cell r="F10">
            <v>49997.86</v>
          </cell>
        </row>
        <row r="11">
          <cell r="B11" t="str">
            <v>CS1915.015</v>
          </cell>
          <cell r="C11" t="str">
            <v>Инфаркт мозга (уровень 2)</v>
          </cell>
          <cell r="D11">
            <v>3.12</v>
          </cell>
          <cell r="E11">
            <v>1</v>
          </cell>
          <cell r="F11">
            <v>76094.3</v>
          </cell>
        </row>
        <row r="12">
          <cell r="B12" t="str">
            <v>CS1915.016</v>
          </cell>
          <cell r="C12" t="str">
            <v>Инфаркт мозга (уровень 3)</v>
          </cell>
          <cell r="D12">
            <v>4.51</v>
          </cell>
          <cell r="E12">
            <v>1.05</v>
          </cell>
          <cell r="F12">
            <v>115495.06</v>
          </cell>
        </row>
        <row r="13">
          <cell r="B13" t="str">
            <v>CS1917.003</v>
          </cell>
          <cell r="C13" t="str">
            <v>Лечение новорожденных с тяжелой патологией с применением аппаратных методов поддержки или замещения витальных функций</v>
          </cell>
          <cell r="D13">
            <v>7.4</v>
          </cell>
          <cell r="E13">
            <v>1.4</v>
          </cell>
          <cell r="F13">
            <v>252672.11</v>
          </cell>
        </row>
        <row r="14">
          <cell r="B14" t="str">
            <v>CS1918.002</v>
          </cell>
          <cell r="C14" t="str">
            <v>Формирование, имплантация, реконструкция, удаление, смена доступа для диализа</v>
          </cell>
          <cell r="D14">
            <v>1.82</v>
          </cell>
          <cell r="E14">
            <v>1</v>
          </cell>
          <cell r="F14">
            <v>44388.34</v>
          </cell>
        </row>
        <row r="15">
          <cell r="B15" t="str">
            <v>CS1920.008</v>
          </cell>
          <cell r="C15" t="str">
            <v>Операции на органе слуха, придаточных пазухах носа и верхних дыхательных путях (уровень 4)</v>
          </cell>
          <cell r="D15">
            <v>1.35</v>
          </cell>
          <cell r="E15">
            <v>1</v>
          </cell>
          <cell r="F15">
            <v>32925.42</v>
          </cell>
        </row>
        <row r="16">
          <cell r="B16" t="str">
            <v>CS1920.010</v>
          </cell>
          <cell r="C16" t="str">
            <v>Замена речевого процессора</v>
          </cell>
          <cell r="D16">
            <v>25</v>
          </cell>
          <cell r="E16">
            <v>1</v>
          </cell>
          <cell r="F16">
            <v>609730</v>
          </cell>
        </row>
        <row r="17">
          <cell r="B17" t="str">
            <v>CS1924.004</v>
          </cell>
          <cell r="C17" t="str">
            <v>Ревматические болезни сердца (уровень 2)</v>
          </cell>
          <cell r="D17">
            <v>1.57</v>
          </cell>
          <cell r="E17">
            <v>1</v>
          </cell>
          <cell r="F17">
            <v>38291.040000000001</v>
          </cell>
        </row>
        <row r="18">
          <cell r="B18" t="str">
            <v>CS1925.004</v>
          </cell>
          <cell r="C18" t="str">
            <v>Диагностическое обследование сердечно-сосудистой системы</v>
          </cell>
          <cell r="D18">
            <v>1.01</v>
          </cell>
          <cell r="E18">
            <v>0.95</v>
          </cell>
          <cell r="F18">
            <v>23401.439999999999</v>
          </cell>
        </row>
        <row r="19">
          <cell r="B19" t="str">
            <v>CS1927.007</v>
          </cell>
          <cell r="C19" t="str">
            <v>Стенокардия (кроме нестабильной), хроническая ишемическая болезнь сердца (уровень 2)</v>
          </cell>
          <cell r="D19">
            <v>1.7</v>
          </cell>
          <cell r="E19">
            <v>0.85</v>
          </cell>
          <cell r="F19">
            <v>35242.39</v>
          </cell>
        </row>
        <row r="20">
          <cell r="B20" t="str">
            <v>CS1927.009</v>
          </cell>
          <cell r="C20" t="str">
            <v>Другие болезни сердца (уровень 2)</v>
          </cell>
          <cell r="D20">
            <v>1.54</v>
          </cell>
          <cell r="E20">
            <v>0.85</v>
          </cell>
          <cell r="F20">
            <v>31925.46</v>
          </cell>
        </row>
        <row r="21">
          <cell r="B21" t="str">
            <v>CS1929.007</v>
          </cell>
          <cell r="C21" t="str">
            <v>Тяжелая множественная и сочетанная травма (политравма)</v>
          </cell>
          <cell r="D21">
            <v>7.07</v>
          </cell>
          <cell r="E21">
            <v>1.2</v>
          </cell>
          <cell r="F21">
            <v>206917.97</v>
          </cell>
        </row>
        <row r="22">
          <cell r="B22" t="str">
            <v>CS1929.012</v>
          </cell>
          <cell r="C22" t="str">
            <v>Операции на костно-мышечной системе и суставах (уровень 4)</v>
          </cell>
          <cell r="D22">
            <v>2.42</v>
          </cell>
          <cell r="E22">
            <v>1.05</v>
          </cell>
          <cell r="F22">
            <v>61972.959999999999</v>
          </cell>
        </row>
        <row r="23">
          <cell r="B23" t="str">
            <v>CS1929.013</v>
          </cell>
          <cell r="C23" t="str">
            <v>Операции на костно-мышечной системе и суставах (уровень 5)</v>
          </cell>
          <cell r="D23">
            <v>3.15</v>
          </cell>
          <cell r="E23">
            <v>1</v>
          </cell>
          <cell r="F23">
            <v>76825.98</v>
          </cell>
        </row>
        <row r="24">
          <cell r="B24" t="str">
            <v>CS1931.015</v>
          </cell>
          <cell r="C24" t="str">
            <v>Остеомиелит (уровень 3)</v>
          </cell>
          <cell r="D24">
            <v>4.0199999999999996</v>
          </cell>
          <cell r="E24">
            <v>1.2</v>
          </cell>
          <cell r="F24">
            <v>117653.5</v>
          </cell>
        </row>
        <row r="25">
          <cell r="B25" t="str">
            <v>CS1932.007</v>
          </cell>
          <cell r="C25" t="str">
            <v>Панкреатит, хирургическое лечение</v>
          </cell>
          <cell r="D25">
            <v>4.12</v>
          </cell>
          <cell r="E25">
            <v>0.9</v>
          </cell>
          <cell r="F25">
            <v>90435.15</v>
          </cell>
        </row>
        <row r="26">
          <cell r="B26" t="str">
            <v>CS1936.001</v>
          </cell>
          <cell r="C26" t="str">
            <v>Комплексное лечение с применением препаратов иммуноглобулина</v>
          </cell>
          <cell r="D26">
            <v>4.32</v>
          </cell>
          <cell r="E26">
            <v>1</v>
          </cell>
          <cell r="F26">
            <v>105361.34</v>
          </cell>
        </row>
        <row r="27">
          <cell r="B27" t="str">
            <v>CS1936.003.1</v>
          </cell>
          <cell r="C27" t="str">
            <v>Лечение с применением генно-инженерных биологических препаратов и селективных иммунодепрессантов  с использованием препарата Этанерцепт (Энбрел)</v>
          </cell>
          <cell r="D27">
            <v>2.17</v>
          </cell>
          <cell r="E27">
            <v>0.85</v>
          </cell>
          <cell r="F27">
            <v>44985.88</v>
          </cell>
        </row>
        <row r="28">
          <cell r="B28" t="str">
            <v>CS1936.003.10</v>
          </cell>
          <cell r="C28" t="str">
            <v>Лечение с применением генно-инженерных биологических препаратов и селективных иммунодепрессантов с использованием препарата Ведолизумаб (Энтивио)</v>
          </cell>
          <cell r="D28">
            <v>10.26</v>
          </cell>
          <cell r="E28">
            <v>0.85</v>
          </cell>
          <cell r="F28">
            <v>212698.21</v>
          </cell>
        </row>
        <row r="29">
          <cell r="B29" t="str">
            <v>CS1936.003.2</v>
          </cell>
          <cell r="C29" t="str">
            <v>Лечение с применением генно-инженерных биологических препаратов и селективных иммунодепрессантов  с использованием препарата Голимумаб (Симпони)</v>
          </cell>
          <cell r="D29">
            <v>6.27</v>
          </cell>
          <cell r="E29">
            <v>0.85</v>
          </cell>
          <cell r="F29">
            <v>129982.24</v>
          </cell>
        </row>
        <row r="30">
          <cell r="B30" t="str">
            <v>CS1936.003.3</v>
          </cell>
          <cell r="C30" t="str">
            <v>Лечение с применением генно-инженерных биологических препаратов и селективных иммунодепрессантов  с использованием препарата Адалимумаб (Хумира)</v>
          </cell>
          <cell r="D30">
            <v>3.64</v>
          </cell>
          <cell r="E30">
            <v>0.85</v>
          </cell>
          <cell r="F30">
            <v>75460.179999999993</v>
          </cell>
        </row>
        <row r="31">
          <cell r="B31" t="str">
            <v>CS1936.003.4</v>
          </cell>
          <cell r="C31" t="str">
            <v>Лечение с применением генно-инженерных биологических препаратов и селективных иммунодепрессантов с использованием препарата Абатацепт (Оренсия)</v>
          </cell>
          <cell r="D31">
            <v>4.84</v>
          </cell>
          <cell r="E31">
            <v>0.85</v>
          </cell>
          <cell r="F31">
            <v>100337.17</v>
          </cell>
        </row>
        <row r="32">
          <cell r="B32" t="str">
            <v>CS1936.003.5</v>
          </cell>
          <cell r="C32" t="str">
            <v>Лечение с применением генно-инженерных биологических препаратов и селективных иммунодепрессантов с использованием препарата Тоцилизумаб (Актемра)</v>
          </cell>
          <cell r="D32">
            <v>6.43</v>
          </cell>
          <cell r="E32">
            <v>0.85</v>
          </cell>
          <cell r="F32">
            <v>133299.17000000001</v>
          </cell>
        </row>
        <row r="33">
          <cell r="B33" t="str">
            <v>CS1936.003.6</v>
          </cell>
          <cell r="C33" t="str">
            <v>Лечение с применением генно-инженерных биологических препаратов и селективных иммунодепрессантов с использованием препарата Устекинумаб (Стелара)</v>
          </cell>
          <cell r="D33">
            <v>16.97</v>
          </cell>
          <cell r="E33">
            <v>0.85</v>
          </cell>
          <cell r="F33">
            <v>351802.02</v>
          </cell>
        </row>
        <row r="34">
          <cell r="B34" t="str">
            <v>CS1936.003.7</v>
          </cell>
          <cell r="C34" t="str">
            <v>Лечение с применением генно-инженерных биологических препаратов и селективных иммунодепрессантов с использованием препарата Омализумаб (Ксолар)</v>
          </cell>
          <cell r="D34">
            <v>4</v>
          </cell>
          <cell r="E34">
            <v>0.85</v>
          </cell>
          <cell r="F34">
            <v>82923.28</v>
          </cell>
        </row>
        <row r="35">
          <cell r="B35" t="str">
            <v>CS1936.003.8</v>
          </cell>
          <cell r="C35" t="str">
            <v>Лечение с применением генно-инженерных биологических препаратов и селективных иммунодепрессантов с использованием препарата Цертолизумаба пэгол (Симзия)</v>
          </cell>
          <cell r="D35">
            <v>5.49</v>
          </cell>
          <cell r="E35">
            <v>0.85</v>
          </cell>
          <cell r="F35">
            <v>113812.2</v>
          </cell>
        </row>
        <row r="36">
          <cell r="B36" t="str">
            <v>CS1936.003.9</v>
          </cell>
          <cell r="C36" t="str">
            <v>Лечение с применением генно-инженерных биологических препаратов и селективных иммунодепрессантов с использованием препарата Инфликсимаб (Ремикейд)</v>
          </cell>
          <cell r="D36">
            <v>9.83</v>
          </cell>
          <cell r="E36">
            <v>0.85</v>
          </cell>
          <cell r="F36">
            <v>203783.96</v>
          </cell>
        </row>
        <row r="37">
          <cell r="B37" t="str">
            <v>HS1902.004</v>
          </cell>
          <cell r="C37" t="str">
            <v>Кесарево сечение</v>
          </cell>
          <cell r="D37">
            <v>1.01</v>
          </cell>
          <cell r="E37">
            <v>0.9</v>
          </cell>
          <cell r="F37">
            <v>22169.78</v>
          </cell>
        </row>
        <row r="38">
          <cell r="B38" t="str">
            <v>HS1902.010</v>
          </cell>
          <cell r="C38" t="str">
            <v>Операции на женских половых органах (уровень 1)</v>
          </cell>
          <cell r="D38">
            <v>0.39</v>
          </cell>
          <cell r="E38">
            <v>0.9</v>
          </cell>
          <cell r="F38">
            <v>8560.61</v>
          </cell>
        </row>
        <row r="39">
          <cell r="B39" t="str">
            <v>HS1902.011</v>
          </cell>
          <cell r="C39" t="str">
            <v>Операции на женских половых органах (уровень 2)</v>
          </cell>
          <cell r="D39">
            <v>0.57999999999999996</v>
          </cell>
          <cell r="E39">
            <v>0.95</v>
          </cell>
          <cell r="F39">
            <v>13438.45</v>
          </cell>
        </row>
        <row r="40">
          <cell r="B40" t="str">
            <v>HS1902.012</v>
          </cell>
          <cell r="C40" t="str">
            <v>Операции на женских половых органах (уровень 3)</v>
          </cell>
          <cell r="D40">
            <v>1.17</v>
          </cell>
          <cell r="E40">
            <v>0.85</v>
          </cell>
          <cell r="F40">
            <v>24255.06</v>
          </cell>
        </row>
        <row r="41">
          <cell r="B41" t="str">
            <v>HS1902.013</v>
          </cell>
          <cell r="C41" t="str">
            <v>Операции на женских половых органах (уровень 4)</v>
          </cell>
          <cell r="D41">
            <v>2.2000000000000002</v>
          </cell>
          <cell r="E41">
            <v>0.85</v>
          </cell>
          <cell r="F41">
            <v>45607.8</v>
          </cell>
        </row>
        <row r="42">
          <cell r="B42" t="str">
            <v>HS1909.001</v>
          </cell>
          <cell r="C42" t="str">
            <v>Операции на мужских половых органах, дети (уровень 1)</v>
          </cell>
          <cell r="D42">
            <v>0.97</v>
          </cell>
          <cell r="E42">
            <v>1</v>
          </cell>
          <cell r="F42">
            <v>23657.52</v>
          </cell>
        </row>
        <row r="43">
          <cell r="B43" t="str">
            <v>HS1909.002</v>
          </cell>
          <cell r="C43" t="str">
            <v>Операции на мужских половых органах, дети (уровень 2)</v>
          </cell>
          <cell r="D43">
            <v>1.1100000000000001</v>
          </cell>
          <cell r="E43">
            <v>1</v>
          </cell>
          <cell r="F43">
            <v>27072.01</v>
          </cell>
        </row>
        <row r="44">
          <cell r="B44" t="str">
            <v>HS1909.003</v>
          </cell>
          <cell r="C44" t="str">
            <v>Операции на мужских половых органах, дети (уровень 3)</v>
          </cell>
          <cell r="D44">
            <v>1.97</v>
          </cell>
          <cell r="E44">
            <v>1</v>
          </cell>
          <cell r="F44">
            <v>48046.720000000001</v>
          </cell>
        </row>
        <row r="45">
          <cell r="B45" t="str">
            <v>HS1909.004</v>
          </cell>
          <cell r="C45" t="str">
            <v>Операции на мужских половых органах, дети (уровень 4)</v>
          </cell>
          <cell r="D45">
            <v>2.78</v>
          </cell>
          <cell r="E45">
            <v>0.85</v>
          </cell>
          <cell r="F45">
            <v>57631.68</v>
          </cell>
        </row>
        <row r="46">
          <cell r="B46" t="str">
            <v>HS1909.005</v>
          </cell>
          <cell r="C46" t="str">
            <v>Операции на почке и мочевыделительной системе, дети (уровень 1)</v>
          </cell>
          <cell r="D46">
            <v>1.1499999999999999</v>
          </cell>
          <cell r="E46">
            <v>0.85</v>
          </cell>
          <cell r="F46">
            <v>23840.44</v>
          </cell>
        </row>
        <row r="47">
          <cell r="B47" t="str">
            <v>HS1909.006</v>
          </cell>
          <cell r="C47" t="str">
            <v>Операции на почке и мочевыделительной системе, дети (уровень 2)</v>
          </cell>
          <cell r="D47">
            <v>1.22</v>
          </cell>
          <cell r="E47">
            <v>0.85</v>
          </cell>
          <cell r="F47">
            <v>25291.599999999999</v>
          </cell>
        </row>
        <row r="48">
          <cell r="B48" t="str">
            <v>HS1909.007</v>
          </cell>
          <cell r="C48" t="str">
            <v>Операции на почке и мочевыделительной системе, дети (уровень 3)</v>
          </cell>
          <cell r="D48">
            <v>1.78</v>
          </cell>
          <cell r="E48">
            <v>0.85</v>
          </cell>
          <cell r="F48">
            <v>36900.86</v>
          </cell>
        </row>
        <row r="49">
          <cell r="B49" t="str">
            <v>HS1909.008</v>
          </cell>
          <cell r="C49" t="str">
            <v>Операции на почке и мочевыделительной системе, дети (уровень 4)</v>
          </cell>
          <cell r="D49">
            <v>2.23</v>
          </cell>
          <cell r="E49">
            <v>0.85</v>
          </cell>
          <cell r="F49">
            <v>46229.73</v>
          </cell>
        </row>
        <row r="50">
          <cell r="B50" t="str">
            <v>HS1909.009</v>
          </cell>
          <cell r="C50" t="str">
            <v>Операции на почке и мочевыделительной системе, дети (уровень 5)</v>
          </cell>
          <cell r="D50">
            <v>2.36</v>
          </cell>
          <cell r="E50">
            <v>0.85</v>
          </cell>
          <cell r="F50">
            <v>48924.74</v>
          </cell>
        </row>
        <row r="51">
          <cell r="B51" t="str">
            <v>HS1909.010</v>
          </cell>
          <cell r="C51" t="str">
            <v>Операции на почке и мочевыделительной системе, дети (уровень 6)</v>
          </cell>
          <cell r="D51">
            <v>4.28</v>
          </cell>
          <cell r="E51">
            <v>0.85</v>
          </cell>
          <cell r="F51">
            <v>88727.91</v>
          </cell>
        </row>
        <row r="52">
          <cell r="B52" t="str">
            <v>HS1910.001</v>
          </cell>
          <cell r="C52" t="str">
            <v>Детская хирургия (уровень 1)</v>
          </cell>
          <cell r="D52">
            <v>2.95</v>
          </cell>
          <cell r="E52">
            <v>0.85</v>
          </cell>
          <cell r="F52">
            <v>61155.92</v>
          </cell>
        </row>
        <row r="53">
          <cell r="B53" t="str">
            <v>HS1910.002</v>
          </cell>
          <cell r="C53" t="str">
            <v>Детская хирургия (уровень 2)</v>
          </cell>
          <cell r="D53">
            <v>5.33</v>
          </cell>
          <cell r="E53">
            <v>0.9</v>
          </cell>
          <cell r="F53">
            <v>116994.99</v>
          </cell>
        </row>
        <row r="54">
          <cell r="B54" t="str">
            <v>HS1910.003</v>
          </cell>
          <cell r="C54" t="str">
            <v>Аппендэктомия, дети (уровень 1)</v>
          </cell>
          <cell r="D54">
            <v>0.77</v>
          </cell>
          <cell r="E54">
            <v>0.9</v>
          </cell>
          <cell r="F54">
            <v>16901.72</v>
          </cell>
        </row>
        <row r="55">
          <cell r="B55" t="str">
            <v>HS1910.004</v>
          </cell>
          <cell r="C55" t="str">
            <v>Аппендэктомия, дети (уровень 2)</v>
          </cell>
          <cell r="D55">
            <v>0.97</v>
          </cell>
          <cell r="E55">
            <v>0.85</v>
          </cell>
          <cell r="F55">
            <v>20108.900000000001</v>
          </cell>
        </row>
        <row r="56">
          <cell r="B56" t="str">
            <v>HS1910.005</v>
          </cell>
          <cell r="C56" t="str">
            <v>Операции по поводу грыж, дети (уровень 1)</v>
          </cell>
          <cell r="D56">
            <v>0.88</v>
          </cell>
          <cell r="E56">
            <v>0.85</v>
          </cell>
          <cell r="F56">
            <v>18243.12</v>
          </cell>
        </row>
        <row r="57">
          <cell r="B57" t="str">
            <v>HS1910.006</v>
          </cell>
          <cell r="C57" t="str">
            <v>Операции по поводу грыж, дети (уровень 2)</v>
          </cell>
          <cell r="D57">
            <v>1.05</v>
          </cell>
          <cell r="E57">
            <v>0.85</v>
          </cell>
          <cell r="F57">
            <v>21767.360000000001</v>
          </cell>
        </row>
        <row r="58">
          <cell r="B58" t="str">
            <v>HS1910.007</v>
          </cell>
          <cell r="C58" t="str">
            <v>Операции по поводу грыж, дети (уровень 3)</v>
          </cell>
          <cell r="D58">
            <v>1.25</v>
          </cell>
          <cell r="E58">
            <v>1</v>
          </cell>
          <cell r="F58">
            <v>30486.5</v>
          </cell>
        </row>
        <row r="59">
          <cell r="B59" t="str">
            <v>HS1914.001</v>
          </cell>
          <cell r="C59" t="str">
            <v>Операции на кишечнике и анальной области (уровень 1)</v>
          </cell>
          <cell r="D59">
            <v>0.84</v>
          </cell>
          <cell r="E59">
            <v>0.85</v>
          </cell>
          <cell r="F59">
            <v>17413.89</v>
          </cell>
        </row>
        <row r="60">
          <cell r="B60" t="str">
            <v>HS1914.002</v>
          </cell>
          <cell r="C60" t="str">
            <v>Операции на кишечнике и анальной области (уровень 2)</v>
          </cell>
          <cell r="D60">
            <v>1.74</v>
          </cell>
          <cell r="E60">
            <v>0.85</v>
          </cell>
          <cell r="F60">
            <v>36071.629999999997</v>
          </cell>
        </row>
        <row r="61">
          <cell r="B61" t="str">
            <v>HS1914.003</v>
          </cell>
          <cell r="C61" t="str">
            <v>Операции на кишечнике и анальной области (уровень 3)</v>
          </cell>
          <cell r="D61">
            <v>2.4900000000000002</v>
          </cell>
          <cell r="E61">
            <v>0.9</v>
          </cell>
          <cell r="F61">
            <v>54656.2</v>
          </cell>
        </row>
        <row r="62">
          <cell r="B62" t="str">
            <v>HS1916.007</v>
          </cell>
          <cell r="C62" t="str">
            <v>Операции на центральной нервной системе и головном мозге (уровень 1)</v>
          </cell>
          <cell r="D62">
            <v>4.13</v>
          </cell>
          <cell r="E62">
            <v>0.85</v>
          </cell>
          <cell r="F62">
            <v>85618.29</v>
          </cell>
        </row>
        <row r="63">
          <cell r="B63" t="str">
            <v>HS1916.008</v>
          </cell>
          <cell r="C63" t="str">
            <v>Операции на центральной нервной системе и головном мозге (уровень 2)</v>
          </cell>
          <cell r="D63">
            <v>5.82</v>
          </cell>
          <cell r="E63">
            <v>0.85</v>
          </cell>
          <cell r="F63">
            <v>120653.37</v>
          </cell>
        </row>
        <row r="64">
          <cell r="B64" t="str">
            <v>HS1916.009</v>
          </cell>
          <cell r="C64" t="str">
            <v>Операции на периферической нервной системе (уровень 1)</v>
          </cell>
          <cell r="D64">
            <v>1.41</v>
          </cell>
          <cell r="E64">
            <v>0.85</v>
          </cell>
          <cell r="F64">
            <v>29230.46</v>
          </cell>
        </row>
        <row r="65">
          <cell r="B65" t="str">
            <v>HS1916.010</v>
          </cell>
          <cell r="C65" t="str">
            <v>Операции на периферической нервной системе (уровень 2)</v>
          </cell>
          <cell r="D65">
            <v>2.19</v>
          </cell>
          <cell r="E65">
            <v>0.85</v>
          </cell>
          <cell r="F65">
            <v>45400.5</v>
          </cell>
        </row>
        <row r="66">
          <cell r="B66" t="str">
            <v>HS1916.011</v>
          </cell>
          <cell r="C66" t="str">
            <v>Операции на периферической нервной системе (уровень 3)</v>
          </cell>
          <cell r="D66">
            <v>2.42</v>
          </cell>
          <cell r="E66">
            <v>0.85</v>
          </cell>
          <cell r="F66">
            <v>50168.58</v>
          </cell>
        </row>
        <row r="67">
          <cell r="B67" t="str">
            <v>HS1920.005</v>
          </cell>
          <cell r="C67" t="str">
            <v>Операции на органе слуха, придаточных пазухах носа и верхних дыхательных путях (уровень 1)</v>
          </cell>
          <cell r="D67">
            <v>0.84</v>
          </cell>
          <cell r="E67">
            <v>1</v>
          </cell>
          <cell r="F67">
            <v>20486.93</v>
          </cell>
        </row>
        <row r="68">
          <cell r="B68" t="str">
            <v>HS1920.006</v>
          </cell>
          <cell r="C68" t="str">
            <v>Операции на органе слуха, придаточных пазухах носа и верхних дыхательных путях (уровень 2)</v>
          </cell>
          <cell r="D68">
            <v>0.91</v>
          </cell>
          <cell r="E68">
            <v>1</v>
          </cell>
          <cell r="F68">
            <v>22194.17</v>
          </cell>
        </row>
        <row r="69">
          <cell r="B69" t="str">
            <v>HS1920.007</v>
          </cell>
          <cell r="C69" t="str">
            <v>Операции на органе слуха, придаточных пазухах носа и верхних дыхательных путях (уровень 3)</v>
          </cell>
          <cell r="D69">
            <v>1.1000000000000001</v>
          </cell>
          <cell r="E69">
            <v>1</v>
          </cell>
          <cell r="F69">
            <v>26828.12</v>
          </cell>
        </row>
        <row r="70">
          <cell r="B70" t="str">
            <v>HS1920.009</v>
          </cell>
          <cell r="C70" t="str">
            <v>Операции на органе слуха, придаточных пазухах носа и верхних дыхательных путях (уровень 5)</v>
          </cell>
          <cell r="D70">
            <v>1.96</v>
          </cell>
          <cell r="E70">
            <v>0.9</v>
          </cell>
          <cell r="F70">
            <v>43022.55</v>
          </cell>
        </row>
        <row r="71">
          <cell r="B71" t="str">
            <v>HS1921.001</v>
          </cell>
          <cell r="C71" t="str">
            <v>Операции на органе зрения (уровень 1)</v>
          </cell>
          <cell r="D71">
            <v>0.49</v>
          </cell>
          <cell r="E71">
            <v>1</v>
          </cell>
          <cell r="F71">
            <v>11950.71</v>
          </cell>
        </row>
        <row r="72">
          <cell r="B72" t="str">
            <v>HS1921.002</v>
          </cell>
          <cell r="C72" t="str">
            <v>Операции на органе зрения (уровень 2)</v>
          </cell>
          <cell r="D72">
            <v>0.79</v>
          </cell>
          <cell r="E72">
            <v>0.85</v>
          </cell>
          <cell r="F72">
            <v>16377.35</v>
          </cell>
        </row>
        <row r="73">
          <cell r="B73" t="str">
            <v>HS1921.003</v>
          </cell>
          <cell r="C73" t="str">
            <v>Операции на органе зрения (уровень 3)</v>
          </cell>
          <cell r="D73">
            <v>1.07</v>
          </cell>
          <cell r="E73">
            <v>0.85</v>
          </cell>
          <cell r="F73">
            <v>22181.98</v>
          </cell>
        </row>
        <row r="74">
          <cell r="B74" t="str">
            <v>HS1921.004</v>
          </cell>
          <cell r="C74" t="str">
            <v>Операции на органе зрения (уровень 4)</v>
          </cell>
          <cell r="D74">
            <v>1.19</v>
          </cell>
          <cell r="E74">
            <v>0.85</v>
          </cell>
          <cell r="F74">
            <v>24669.68</v>
          </cell>
        </row>
        <row r="75">
          <cell r="B75" t="str">
            <v>HS1921.005</v>
          </cell>
          <cell r="C75" t="str">
            <v>Операции на органе зрения (уровень 5)</v>
          </cell>
          <cell r="D75">
            <v>2.11</v>
          </cell>
          <cell r="E75">
            <v>0.9</v>
          </cell>
          <cell r="F75">
            <v>46315.09</v>
          </cell>
        </row>
        <row r="76">
          <cell r="B76" t="str">
            <v>HS1921.006</v>
          </cell>
          <cell r="C76" t="str">
            <v>Операции на органе зрения (уровень 6)</v>
          </cell>
          <cell r="D76">
            <v>2.33</v>
          </cell>
          <cell r="E76">
            <v>0.9</v>
          </cell>
          <cell r="F76">
            <v>51144.15</v>
          </cell>
        </row>
        <row r="77">
          <cell r="B77" t="str">
            <v>HS1925.005</v>
          </cell>
          <cell r="C77" t="str">
            <v>Операции на сердце и коронарных сосудах (уровень 1)</v>
          </cell>
          <cell r="D77">
            <v>2.11</v>
          </cell>
          <cell r="E77">
            <v>0.85</v>
          </cell>
          <cell r="F77">
            <v>43742.03</v>
          </cell>
        </row>
        <row r="78">
          <cell r="B78" t="str">
            <v>HS1925.006</v>
          </cell>
          <cell r="C78" t="str">
            <v>Операции на сердце и коронарных сосудах (уровень 2)</v>
          </cell>
          <cell r="D78">
            <v>3.97</v>
          </cell>
          <cell r="E78">
            <v>0.85</v>
          </cell>
          <cell r="F78">
            <v>82301.36</v>
          </cell>
        </row>
        <row r="79">
          <cell r="B79" t="str">
            <v>HS1925.007</v>
          </cell>
          <cell r="C79" t="str">
            <v>Операции на сердце и коронарных сосудах (уровень 3)</v>
          </cell>
          <cell r="D79">
            <v>4.3099999999999996</v>
          </cell>
          <cell r="E79">
            <v>1</v>
          </cell>
          <cell r="F79">
            <v>105117.45</v>
          </cell>
        </row>
        <row r="80">
          <cell r="B80" t="str">
            <v>HS1925.008</v>
          </cell>
          <cell r="C80" t="str">
            <v>Операции на сосудах (уровень 1)</v>
          </cell>
          <cell r="D80">
            <v>1.2</v>
          </cell>
          <cell r="E80">
            <v>0.85</v>
          </cell>
          <cell r="F80">
            <v>24876.98</v>
          </cell>
        </row>
        <row r="81">
          <cell r="B81" t="str">
            <v>HS1925.009</v>
          </cell>
          <cell r="C81" t="str">
            <v>Операции на сосудах (уровень 2)</v>
          </cell>
          <cell r="D81">
            <v>2.37</v>
          </cell>
          <cell r="E81">
            <v>0.9</v>
          </cell>
          <cell r="F81">
            <v>52022.16</v>
          </cell>
        </row>
        <row r="82">
          <cell r="B82" t="str">
            <v>HS1925.010</v>
          </cell>
          <cell r="C82" t="str">
            <v>Операции на сосудах (уровень 3)</v>
          </cell>
          <cell r="D82">
            <v>4.13</v>
          </cell>
          <cell r="E82">
            <v>0.9</v>
          </cell>
          <cell r="F82">
            <v>90654.66</v>
          </cell>
        </row>
        <row r="83">
          <cell r="B83" t="str">
            <v>HS1925.011</v>
          </cell>
          <cell r="C83" t="str">
            <v>Операции на сосудах (уровень 4)</v>
          </cell>
          <cell r="D83">
            <v>6.08</v>
          </cell>
          <cell r="E83">
            <v>0.9</v>
          </cell>
          <cell r="F83">
            <v>133457.70000000001</v>
          </cell>
        </row>
        <row r="84">
          <cell r="B84" t="str">
            <v>HS1925.012</v>
          </cell>
          <cell r="C84" t="str">
            <v>Операции на сосудах (уровень 5)</v>
          </cell>
          <cell r="D84">
            <v>7.12</v>
          </cell>
          <cell r="E84">
            <v>1</v>
          </cell>
          <cell r="F84">
            <v>173651.1</v>
          </cell>
        </row>
        <row r="85">
          <cell r="B85" t="str">
            <v>HS1927.014</v>
          </cell>
          <cell r="C85" t="str">
            <v>Госпитализация в диагностических целях с постановкой/подтверждением диагноза злокачественного новообразования</v>
          </cell>
          <cell r="D85">
            <v>1</v>
          </cell>
          <cell r="E85">
            <v>0.9</v>
          </cell>
          <cell r="F85">
            <v>21950.28</v>
          </cell>
        </row>
        <row r="86">
          <cell r="B86" t="str">
            <v>HS1928.002</v>
          </cell>
          <cell r="C86" t="str">
            <v>Операции на нижних дыхательных путях и легочной ткани, органах средостения (уровень 1)</v>
          </cell>
          <cell r="D86">
            <v>1.54</v>
          </cell>
          <cell r="E86">
            <v>0.85</v>
          </cell>
          <cell r="F86">
            <v>31925.46</v>
          </cell>
        </row>
        <row r="87">
          <cell r="B87" t="str">
            <v>HS1928.003</v>
          </cell>
          <cell r="C87" t="str">
            <v>Операции на нижних дыхательных путях и легочной ткани, органах средостения (уровень 2)</v>
          </cell>
          <cell r="D87">
            <v>1.92</v>
          </cell>
          <cell r="E87">
            <v>0.85</v>
          </cell>
          <cell r="F87">
            <v>39803.17</v>
          </cell>
        </row>
        <row r="88">
          <cell r="B88" t="str">
            <v>HS1928.004</v>
          </cell>
          <cell r="C88" t="str">
            <v>Операции на нижних дыхательных путях и легочной ткани, органах средостения (уровень 3)</v>
          </cell>
          <cell r="D88">
            <v>2.56</v>
          </cell>
          <cell r="E88">
            <v>0.9</v>
          </cell>
          <cell r="F88">
            <v>56192.72</v>
          </cell>
        </row>
        <row r="89">
          <cell r="B89" t="str">
            <v>HS1928.005</v>
          </cell>
          <cell r="C89" t="str">
            <v>Операции на нижних дыхательных путях и легочной ткани, органах средостения (уровень 4)</v>
          </cell>
          <cell r="D89">
            <v>4.12</v>
          </cell>
          <cell r="E89">
            <v>0.9</v>
          </cell>
          <cell r="F89">
            <v>90435.15</v>
          </cell>
        </row>
        <row r="90">
          <cell r="B90" t="str">
            <v>HS1929.008</v>
          </cell>
          <cell r="C90" t="str">
            <v>Эндопротезирование суставов</v>
          </cell>
          <cell r="D90">
            <v>4.46</v>
          </cell>
          <cell r="E90">
            <v>0.9</v>
          </cell>
          <cell r="F90">
            <v>97898.25</v>
          </cell>
        </row>
        <row r="91">
          <cell r="B91" t="str">
            <v>HS1929.009</v>
          </cell>
          <cell r="C91" t="str">
            <v>Операции на костно-мышечной системе и суставах (уровень 1)</v>
          </cell>
          <cell r="D91">
            <v>0.79</v>
          </cell>
          <cell r="E91">
            <v>0.9</v>
          </cell>
          <cell r="F91">
            <v>17340.72</v>
          </cell>
        </row>
        <row r="92">
          <cell r="B92" t="str">
            <v>HS1929.010</v>
          </cell>
          <cell r="C92" t="str">
            <v>Операции на костно-мышечной системе и суставах (уровень 2)</v>
          </cell>
          <cell r="D92">
            <v>0.93</v>
          </cell>
          <cell r="E92">
            <v>0.9</v>
          </cell>
          <cell r="F92">
            <v>20413.759999999998</v>
          </cell>
        </row>
        <row r="93">
          <cell r="B93" t="str">
            <v>HS1929.011</v>
          </cell>
          <cell r="C93" t="str">
            <v>Операции на костно-мышечной системе и суставах (уровень 3)</v>
          </cell>
          <cell r="D93">
            <v>1.37</v>
          </cell>
          <cell r="E93">
            <v>1.2</v>
          </cell>
          <cell r="F93">
            <v>40095.839999999997</v>
          </cell>
        </row>
        <row r="94">
          <cell r="B94" t="str">
            <v>HS1930.006</v>
          </cell>
          <cell r="C94" t="str">
            <v>Операции на мужских половых органах, взрослые (уровень 1)</v>
          </cell>
          <cell r="D94">
            <v>1.2</v>
          </cell>
          <cell r="E94">
            <v>0.85</v>
          </cell>
          <cell r="F94">
            <v>24876.98</v>
          </cell>
        </row>
        <row r="95">
          <cell r="B95" t="str">
            <v>HS1930.007</v>
          </cell>
          <cell r="C95" t="str">
            <v>Операции на мужских половых органах, взрослые (уровень 2)</v>
          </cell>
          <cell r="D95">
            <v>1.42</v>
          </cell>
          <cell r="E95">
            <v>0.85</v>
          </cell>
          <cell r="F95">
            <v>29437.759999999998</v>
          </cell>
        </row>
        <row r="96">
          <cell r="B96" t="str">
            <v>HS1930.008</v>
          </cell>
          <cell r="C96" t="str">
            <v>Операции на мужских половых органах, взрослые (уровень 3)</v>
          </cell>
          <cell r="D96">
            <v>2.31</v>
          </cell>
          <cell r="E96">
            <v>0.85</v>
          </cell>
          <cell r="F96">
            <v>47888.19</v>
          </cell>
        </row>
        <row r="97">
          <cell r="B97" t="str">
            <v>HS1930.009</v>
          </cell>
          <cell r="C97" t="str">
            <v>Операции на мужских половых органах, взрослые (уровень 4)</v>
          </cell>
          <cell r="D97">
            <v>3.12</v>
          </cell>
          <cell r="E97">
            <v>0.85</v>
          </cell>
          <cell r="F97">
            <v>64680.160000000003</v>
          </cell>
        </row>
        <row r="98">
          <cell r="B98" t="str">
            <v>HS1930.010</v>
          </cell>
          <cell r="C98" t="str">
            <v>Операции на почке и мочевыделительной системе, взрослые (уровень 1)</v>
          </cell>
          <cell r="D98">
            <v>1.08</v>
          </cell>
          <cell r="E98">
            <v>0.85</v>
          </cell>
          <cell r="F98">
            <v>22389.29</v>
          </cell>
        </row>
        <row r="99">
          <cell r="B99" t="str">
            <v>HS1930.011</v>
          </cell>
          <cell r="C99" t="str">
            <v>Операции на почке и мочевыделительной системе, взрослые (уровень 2)</v>
          </cell>
          <cell r="D99">
            <v>1.1200000000000001</v>
          </cell>
          <cell r="E99">
            <v>0.85</v>
          </cell>
          <cell r="F99">
            <v>23218.52</v>
          </cell>
        </row>
        <row r="100">
          <cell r="B100" t="str">
            <v>HS1930.012</v>
          </cell>
          <cell r="C100" t="str">
            <v>Операции на почке и мочевыделительной системе, взрослые (уровень 3)</v>
          </cell>
          <cell r="D100">
            <v>1.62</v>
          </cell>
          <cell r="E100">
            <v>0.85</v>
          </cell>
          <cell r="F100">
            <v>33583.93</v>
          </cell>
        </row>
        <row r="101">
          <cell r="B101" t="str">
            <v>HS1930.013</v>
          </cell>
          <cell r="C101" t="str">
            <v>Операции на почке и мочевыделительной системе, взрослые (уровень 4)</v>
          </cell>
          <cell r="D101">
            <v>1.95</v>
          </cell>
          <cell r="E101">
            <v>0.85</v>
          </cell>
          <cell r="F101">
            <v>40425.1</v>
          </cell>
        </row>
        <row r="102">
          <cell r="B102" t="str">
            <v>HS1930.014</v>
          </cell>
          <cell r="C102" t="str">
            <v>Операции на почке и мочевыделительной системе, взрослые (уровень 5)</v>
          </cell>
          <cell r="D102">
            <v>2.14</v>
          </cell>
          <cell r="E102">
            <v>0.85</v>
          </cell>
          <cell r="F102">
            <v>44363.95</v>
          </cell>
        </row>
        <row r="103">
          <cell r="B103" t="str">
            <v>HS1930.015</v>
          </cell>
          <cell r="C103" t="str">
            <v>Операции на почке и мочевыделительной системе, взрослые (уровень 6)</v>
          </cell>
          <cell r="D103">
            <v>4.13</v>
          </cell>
          <cell r="E103">
            <v>0.85</v>
          </cell>
          <cell r="F103">
            <v>85618.29</v>
          </cell>
        </row>
        <row r="104">
          <cell r="B104" t="str">
            <v>HS1931.002</v>
          </cell>
          <cell r="C104" t="str">
            <v>Операции на коже, подкожной клетчатке, придатках кожи (уровень 1)</v>
          </cell>
          <cell r="D104">
            <v>0.55000000000000004</v>
          </cell>
          <cell r="E104">
            <v>1</v>
          </cell>
          <cell r="F104">
            <v>13414.06</v>
          </cell>
        </row>
        <row r="105">
          <cell r="B105" t="str">
            <v>HS1931.003</v>
          </cell>
          <cell r="C105" t="str">
            <v>Операции на коже, подкожной клетчатке, придатках кожи (уровень 2)</v>
          </cell>
          <cell r="D105">
            <v>0.71</v>
          </cell>
          <cell r="E105">
            <v>0.95</v>
          </cell>
          <cell r="F105">
            <v>16450.52</v>
          </cell>
        </row>
        <row r="106">
          <cell r="B106" t="str">
            <v>HS1931.004</v>
          </cell>
          <cell r="C106" t="str">
            <v>Операции на коже, подкожной клетчатке, придатках кожи (уровень 3)</v>
          </cell>
          <cell r="D106">
            <v>1.38</v>
          </cell>
          <cell r="E106">
            <v>0.85</v>
          </cell>
          <cell r="F106">
            <v>28608.53</v>
          </cell>
        </row>
        <row r="107">
          <cell r="B107" t="str">
            <v>HS1931.005</v>
          </cell>
          <cell r="C107" t="str">
            <v>Операции на коже, подкожной клетчатке, придатках кожи (уровень 4)</v>
          </cell>
          <cell r="D107">
            <v>2.41</v>
          </cell>
          <cell r="E107">
            <v>0.85</v>
          </cell>
          <cell r="F107">
            <v>49961.279999999999</v>
          </cell>
        </row>
        <row r="108">
          <cell r="B108" t="str">
            <v>HS1931.006</v>
          </cell>
          <cell r="C108" t="str">
            <v>Операции на органах кроветворения и иммунной системы (уровень 1)</v>
          </cell>
          <cell r="D108">
            <v>1.43</v>
          </cell>
          <cell r="E108">
            <v>0.85</v>
          </cell>
          <cell r="F108">
            <v>29645.07</v>
          </cell>
        </row>
        <row r="109">
          <cell r="B109" t="str">
            <v>HS1931.007</v>
          </cell>
          <cell r="C109" t="str">
            <v>Операции на органах кроветворения и иммунной системы (уровень 2)</v>
          </cell>
          <cell r="D109">
            <v>1.83</v>
          </cell>
          <cell r="E109">
            <v>0.85</v>
          </cell>
          <cell r="F109">
            <v>37937.4</v>
          </cell>
        </row>
        <row r="110">
          <cell r="B110" t="str">
            <v>HS1931.008</v>
          </cell>
          <cell r="C110" t="str">
            <v>Операции на органах кроветворения и иммунной системы (уровень 3)</v>
          </cell>
          <cell r="D110">
            <v>2.16</v>
          </cell>
          <cell r="E110">
            <v>0.85</v>
          </cell>
          <cell r="F110">
            <v>44778.57</v>
          </cell>
        </row>
        <row r="111">
          <cell r="B111" t="str">
            <v>HS1931.009</v>
          </cell>
          <cell r="C111" t="str">
            <v>Операции на эндокринных железах кроме гипофиза (уровень 1)</v>
          </cell>
          <cell r="D111">
            <v>1.81</v>
          </cell>
          <cell r="E111">
            <v>0.85</v>
          </cell>
          <cell r="F111">
            <v>37522.78</v>
          </cell>
        </row>
        <row r="112">
          <cell r="B112" t="str">
            <v>HS1931.010</v>
          </cell>
          <cell r="C112" t="str">
            <v>Операции на эндокринных железах кроме гипофиза (уровень 2)</v>
          </cell>
          <cell r="D112">
            <v>2.67</v>
          </cell>
          <cell r="E112">
            <v>0.85</v>
          </cell>
          <cell r="F112">
            <v>55351.29</v>
          </cell>
        </row>
        <row r="113">
          <cell r="B113" t="str">
            <v>HS1931.019</v>
          </cell>
          <cell r="C113" t="str">
            <v>Операции на молочной железе (кроме злокачественных новообразований)</v>
          </cell>
          <cell r="D113">
            <v>1.19</v>
          </cell>
          <cell r="E113">
            <v>0.85</v>
          </cell>
          <cell r="F113">
            <v>24669.68</v>
          </cell>
        </row>
        <row r="114">
          <cell r="B114" t="str">
            <v>HS1932.001</v>
          </cell>
          <cell r="C114" t="str">
            <v>Операции на желчном пузыре и желчевыводящих путях (уровень 1)</v>
          </cell>
          <cell r="D114">
            <v>1.1499999999999999</v>
          </cell>
          <cell r="E114">
            <v>0.95</v>
          </cell>
          <cell r="F114">
            <v>26645.200000000001</v>
          </cell>
        </row>
        <row r="115">
          <cell r="B115" t="str">
            <v>HS1932.002</v>
          </cell>
          <cell r="C115" t="str">
            <v>Операции на желчном пузыре и желчевыводящих путях (уровень 2)</v>
          </cell>
          <cell r="D115">
            <v>1.43</v>
          </cell>
          <cell r="E115">
            <v>0.95</v>
          </cell>
          <cell r="F115">
            <v>33132.730000000003</v>
          </cell>
        </row>
        <row r="116">
          <cell r="B116" t="str">
            <v>HS1932.003</v>
          </cell>
          <cell r="C116" t="str">
            <v>Операции на желчном пузыре и желчевыводящих путях (уровень 3)</v>
          </cell>
          <cell r="D116">
            <v>3</v>
          </cell>
          <cell r="E116">
            <v>0.85</v>
          </cell>
          <cell r="F116">
            <v>62192.46</v>
          </cell>
        </row>
        <row r="117">
          <cell r="B117" t="str">
            <v>HS1932.004</v>
          </cell>
          <cell r="C117" t="str">
            <v>Операции на желчном пузыре и желчевыводящих путях (уровень 4)</v>
          </cell>
          <cell r="D117">
            <v>4.3</v>
          </cell>
          <cell r="E117">
            <v>0.85</v>
          </cell>
          <cell r="F117">
            <v>89142.53</v>
          </cell>
        </row>
        <row r="118">
          <cell r="B118" t="str">
            <v>HS1932.005</v>
          </cell>
          <cell r="C118" t="str">
            <v>Операции на печени и поджелудочной железе (уровень 1)</v>
          </cell>
          <cell r="D118">
            <v>2.42</v>
          </cell>
          <cell r="E118">
            <v>0.85</v>
          </cell>
          <cell r="F118">
            <v>50168.58</v>
          </cell>
        </row>
        <row r="119">
          <cell r="B119" t="str">
            <v>HS1932.006</v>
          </cell>
          <cell r="C119" t="str">
            <v>Операции на печени и поджелудочной железе (уровень 2)</v>
          </cell>
          <cell r="D119">
            <v>2.69</v>
          </cell>
          <cell r="E119">
            <v>0.85</v>
          </cell>
          <cell r="F119">
            <v>55765.91</v>
          </cell>
        </row>
        <row r="120">
          <cell r="B120" t="str">
            <v>HS1932.008</v>
          </cell>
          <cell r="C120" t="str">
            <v>Операции на пищеводе, желудке, двенадцатиперстной кишке (уровень 1)</v>
          </cell>
          <cell r="D120">
            <v>1.1599999999999999</v>
          </cell>
          <cell r="E120">
            <v>0.85</v>
          </cell>
          <cell r="F120">
            <v>24047.75</v>
          </cell>
        </row>
        <row r="121">
          <cell r="B121" t="str">
            <v>HS1932.009</v>
          </cell>
          <cell r="C121" t="str">
            <v>Операции на пищеводе, желудке, двенадцатиперстной кишке (уровень 2)</v>
          </cell>
          <cell r="D121">
            <v>1.95</v>
          </cell>
          <cell r="E121">
            <v>0.85</v>
          </cell>
          <cell r="F121">
            <v>40425.1</v>
          </cell>
        </row>
        <row r="122">
          <cell r="B122" t="str">
            <v>HS1932.010</v>
          </cell>
          <cell r="C122" t="str">
            <v>Операции на пищеводе, желудке, двенадцатиперстной кишке (уровень 3)</v>
          </cell>
          <cell r="D122">
            <v>2.46</v>
          </cell>
          <cell r="E122">
            <v>0.85</v>
          </cell>
          <cell r="F122">
            <v>50997.82</v>
          </cell>
        </row>
        <row r="123">
          <cell r="B123" t="str">
            <v>HS1932.011</v>
          </cell>
          <cell r="C123" t="str">
            <v>Аппендэктомия, взрослые (уровень 1)</v>
          </cell>
          <cell r="D123">
            <v>0.73</v>
          </cell>
          <cell r="E123">
            <v>1</v>
          </cell>
          <cell r="F123">
            <v>17804.12</v>
          </cell>
        </row>
        <row r="124">
          <cell r="B124" t="str">
            <v>HS1932.012</v>
          </cell>
          <cell r="C124" t="str">
            <v>Аппендэктомия, взрослые (уровень 2)</v>
          </cell>
          <cell r="D124">
            <v>0.91</v>
          </cell>
          <cell r="E124">
            <v>1</v>
          </cell>
          <cell r="F124">
            <v>22194.17</v>
          </cell>
        </row>
        <row r="125">
          <cell r="B125" t="str">
            <v>HS1932.013</v>
          </cell>
          <cell r="C125" t="str">
            <v>Операции по поводу грыж, взрослые (уровень 1)</v>
          </cell>
          <cell r="D125">
            <v>0.86</v>
          </cell>
          <cell r="E125">
            <v>1</v>
          </cell>
          <cell r="F125">
            <v>20974.71</v>
          </cell>
        </row>
        <row r="126">
          <cell r="B126" t="str">
            <v>HS1932.014</v>
          </cell>
          <cell r="C126" t="str">
            <v>Операции по поводу грыж, взрослые (уровень 2)</v>
          </cell>
          <cell r="D126">
            <v>1.24</v>
          </cell>
          <cell r="E126">
            <v>1</v>
          </cell>
          <cell r="F126">
            <v>30242.61</v>
          </cell>
        </row>
        <row r="127">
          <cell r="B127" t="str">
            <v>HS1932.015</v>
          </cell>
          <cell r="C127" t="str">
            <v>Операции по поводу грыж, взрослые (уровень 3)</v>
          </cell>
          <cell r="D127">
            <v>1.78</v>
          </cell>
          <cell r="E127">
            <v>1</v>
          </cell>
          <cell r="F127">
            <v>43412.78</v>
          </cell>
        </row>
        <row r="128">
          <cell r="B128" t="str">
            <v>HS1932.016</v>
          </cell>
          <cell r="C128" t="str">
            <v>Другие операции на органах брюшной полости (уровень 1)</v>
          </cell>
          <cell r="D128">
            <v>1.1299999999999999</v>
          </cell>
          <cell r="E128">
            <v>0.95</v>
          </cell>
          <cell r="F128">
            <v>26181.81</v>
          </cell>
        </row>
        <row r="129">
          <cell r="B129" t="str">
            <v>HS1932.017</v>
          </cell>
          <cell r="C129" t="str">
            <v>Другие операции на органах брюшной полости (уровень 2)</v>
          </cell>
          <cell r="D129">
            <v>1.19</v>
          </cell>
          <cell r="E129">
            <v>0.95</v>
          </cell>
          <cell r="F129">
            <v>27571.99</v>
          </cell>
        </row>
        <row r="130">
          <cell r="B130" t="str">
            <v>HS1932.018</v>
          </cell>
          <cell r="C130" t="str">
            <v>Другие операции на органах брюшной полости (уровень 3)</v>
          </cell>
          <cell r="D130">
            <v>2.13</v>
          </cell>
          <cell r="E130">
            <v>1</v>
          </cell>
          <cell r="F130">
            <v>51949</v>
          </cell>
        </row>
        <row r="131">
          <cell r="B131" t="str">
            <v>HS1934.002</v>
          </cell>
          <cell r="C131" t="str">
            <v>Операции на органах полости рта (уровень 1)</v>
          </cell>
          <cell r="D131">
            <v>0.74</v>
          </cell>
          <cell r="E131">
            <v>0.85</v>
          </cell>
          <cell r="F131">
            <v>15340.81</v>
          </cell>
        </row>
        <row r="132">
          <cell r="B132" t="str">
            <v>HS1934.003</v>
          </cell>
          <cell r="C132" t="str">
            <v>Операции на органах полости рта (уровень 2)</v>
          </cell>
          <cell r="D132">
            <v>1.27</v>
          </cell>
          <cell r="E132">
            <v>0.85</v>
          </cell>
          <cell r="F132">
            <v>26328.14</v>
          </cell>
        </row>
        <row r="133">
          <cell r="B133" t="str">
            <v>HS1934.004</v>
          </cell>
          <cell r="C133" t="str">
            <v>Операции на органах полости рта (уровень 3)</v>
          </cell>
          <cell r="D133">
            <v>1.63</v>
          </cell>
          <cell r="E133">
            <v>0.85</v>
          </cell>
          <cell r="F133">
            <v>33791.24</v>
          </cell>
        </row>
        <row r="134">
          <cell r="B134" t="str">
            <v>HS1934.005</v>
          </cell>
          <cell r="C134" t="str">
            <v>Операции на органах полости рта (уровень 4)</v>
          </cell>
          <cell r="D134">
            <v>1.9</v>
          </cell>
          <cell r="E134">
            <v>0.85</v>
          </cell>
          <cell r="F134">
            <v>39388.559999999998</v>
          </cell>
        </row>
        <row r="135">
          <cell r="B135" t="str">
            <v>HS1936.007</v>
          </cell>
          <cell r="C135" t="str">
            <v>Установка, замена, заправка помп для лекарственных препаратов</v>
          </cell>
          <cell r="D135">
            <v>2.3199999999999998</v>
          </cell>
          <cell r="E135">
            <v>1</v>
          </cell>
          <cell r="F135">
            <v>56582.94</v>
          </cell>
        </row>
        <row r="136">
          <cell r="B136" t="str">
            <v>HS1936.009</v>
          </cell>
          <cell r="C136" t="str">
            <v>Реинфузия аутокрови</v>
          </cell>
          <cell r="D136">
            <v>2.0499999999999998</v>
          </cell>
          <cell r="E136">
            <v>1</v>
          </cell>
          <cell r="F136">
            <v>49997.86</v>
          </cell>
        </row>
        <row r="137">
          <cell r="B137" t="str">
            <v>HS1936.010</v>
          </cell>
          <cell r="C137" t="str">
            <v>Баллонная внутриаортальная контрпульсация</v>
          </cell>
          <cell r="D137">
            <v>7.81</v>
          </cell>
          <cell r="E137">
            <v>1</v>
          </cell>
          <cell r="F137">
            <v>190479.65</v>
          </cell>
        </row>
        <row r="138">
          <cell r="B138" t="str">
            <v>HS1936.011</v>
          </cell>
          <cell r="C138" t="str">
            <v>Экстракорпоральная мембранная оксигенация</v>
          </cell>
          <cell r="D138">
            <v>15.57</v>
          </cell>
          <cell r="E138">
            <v>1</v>
          </cell>
          <cell r="F138">
            <v>379739.84</v>
          </cell>
        </row>
        <row r="139">
          <cell r="B139" t="str">
            <v>HS1937.001</v>
          </cell>
          <cell r="C139" t="str">
            <v>Медицинская реабилитация пациентов с заболеваниями центральной нервной системы (3 балла по ШРМ)</v>
          </cell>
          <cell r="D139">
            <v>1.31</v>
          </cell>
          <cell r="E139">
            <v>0.85</v>
          </cell>
          <cell r="F139">
            <v>27157.37</v>
          </cell>
        </row>
        <row r="140">
          <cell r="B140" t="str">
            <v>HS1937.002</v>
          </cell>
          <cell r="C140" t="str">
            <v>Медицинская реабилитация пациентов с заболеваниями центральной нервной системы (4 балла по ШРМ)</v>
          </cell>
          <cell r="D140">
            <v>1.82</v>
          </cell>
          <cell r="E140">
            <v>0.85</v>
          </cell>
          <cell r="F140">
            <v>37730.089999999997</v>
          </cell>
        </row>
        <row r="141">
          <cell r="B141" t="str">
            <v>HS1937.003</v>
          </cell>
          <cell r="C141" t="str">
            <v>Медицинская реабилитация пациентов с заболеваниями центральной нервной системы (5 баллов по ШРМ)</v>
          </cell>
          <cell r="D141">
            <v>3.12</v>
          </cell>
          <cell r="E141">
            <v>0.8</v>
          </cell>
          <cell r="F141">
            <v>60875.44</v>
          </cell>
        </row>
        <row r="142">
          <cell r="B142" t="str">
            <v>HS1937.004</v>
          </cell>
          <cell r="C142" t="str">
            <v>Медицинская реабилитация пациентов с заболеваниями центральной нервной системы (6 баллов по ШРМ)</v>
          </cell>
          <cell r="D142">
            <v>8.6</v>
          </cell>
          <cell r="E142">
            <v>0.85</v>
          </cell>
          <cell r="F142">
            <v>178285.05</v>
          </cell>
        </row>
        <row r="143">
          <cell r="B143" t="str">
            <v>HS1937.005</v>
          </cell>
          <cell r="C143" t="str">
            <v>Медицинская реабилитация пациентов с заболеваниями опорно-двигательного аппарата и периферической нервной системы (3 балла по ШРМ)</v>
          </cell>
          <cell r="D143">
            <v>1.24</v>
          </cell>
          <cell r="E143">
            <v>0.85</v>
          </cell>
          <cell r="F143">
            <v>25706.22</v>
          </cell>
        </row>
        <row r="144">
          <cell r="B144" t="str">
            <v>HS1937.006</v>
          </cell>
          <cell r="C144" t="str">
            <v>Медицинская реабилитация пациентов с заболеваниями опорно-двигательного аппарата и периферической нервной системы (4 балла по ШРМ)</v>
          </cell>
          <cell r="D144">
            <v>1.67</v>
          </cell>
          <cell r="E144">
            <v>0.85</v>
          </cell>
          <cell r="F144">
            <v>34620.47</v>
          </cell>
        </row>
        <row r="145">
          <cell r="B145" t="str">
            <v>HS1937.007</v>
          </cell>
          <cell r="C145" t="str">
            <v>Медицинская реабилитация пациентов с заболеваниями опорно-двигательного аппарата и периферической нервной системы (5 баллов по ШРМ)</v>
          </cell>
          <cell r="D145">
            <v>3.03</v>
          </cell>
          <cell r="E145">
            <v>0.85</v>
          </cell>
          <cell r="F145">
            <v>62814.38</v>
          </cell>
        </row>
        <row r="146">
          <cell r="B146" t="str">
            <v>HS1937.008</v>
          </cell>
          <cell r="C146" t="str">
            <v>Медицинская кардиореабилитация (3 балла по ШРМ)</v>
          </cell>
          <cell r="D146">
            <v>1.02</v>
          </cell>
          <cell r="E146">
            <v>0.85</v>
          </cell>
          <cell r="F146">
            <v>21145.439999999999</v>
          </cell>
        </row>
        <row r="147">
          <cell r="B147" t="str">
            <v>HS1937.009</v>
          </cell>
          <cell r="C147" t="str">
            <v>Медицинская кардиореабилитация (4 балла по ШРМ)</v>
          </cell>
          <cell r="D147">
            <v>1.38</v>
          </cell>
          <cell r="E147">
            <v>0.85</v>
          </cell>
          <cell r="F147">
            <v>28608.53</v>
          </cell>
        </row>
        <row r="148">
          <cell r="B148" t="str">
            <v>HS1937.010</v>
          </cell>
          <cell r="C148" t="str">
            <v>Медицинская кардиореабилитация (5 баллов по ШРМ)</v>
          </cell>
          <cell r="D148">
            <v>2</v>
          </cell>
          <cell r="E148">
            <v>0.85</v>
          </cell>
          <cell r="F148">
            <v>41461.64</v>
          </cell>
        </row>
        <row r="149">
          <cell r="B149" t="str">
            <v>HS1937.011</v>
          </cell>
          <cell r="C149" t="str">
            <v>Медицинская реабилитация при других соматических заболеваниях (3 балла по ШРМ)</v>
          </cell>
          <cell r="D149">
            <v>0.59</v>
          </cell>
          <cell r="E149">
            <v>0.95</v>
          </cell>
          <cell r="F149">
            <v>13670.15</v>
          </cell>
        </row>
        <row r="150">
          <cell r="B150" t="str">
            <v>HS1937.012</v>
          </cell>
          <cell r="C150" t="str">
            <v>Медицинская реабилитация при других соматических заболеваниях (4 балла по ШРМ)</v>
          </cell>
          <cell r="D150">
            <v>0.84</v>
          </cell>
          <cell r="E150">
            <v>0.95</v>
          </cell>
          <cell r="F150">
            <v>19462.580000000002</v>
          </cell>
        </row>
        <row r="151">
          <cell r="B151" t="str">
            <v>HS1937.013</v>
          </cell>
          <cell r="C151" t="str">
            <v>Медицинская реабилитация при других соматических заболеваниях (5 баллов по ШРМ)</v>
          </cell>
          <cell r="D151">
            <v>1.17</v>
          </cell>
          <cell r="E151">
            <v>0.85</v>
          </cell>
          <cell r="F151">
            <v>24255.06</v>
          </cell>
        </row>
        <row r="152">
          <cell r="B152" t="str">
            <v>HS1937.014</v>
          </cell>
          <cell r="C152" t="str">
            <v>Медицинская реабилитация детей, перенесших заболевания перинатального периода</v>
          </cell>
          <cell r="D152">
            <v>1.5</v>
          </cell>
          <cell r="E152">
            <v>0.85</v>
          </cell>
          <cell r="F152">
            <v>31096.23</v>
          </cell>
        </row>
        <row r="153">
          <cell r="B153" t="str">
            <v>HS1937.015</v>
          </cell>
          <cell r="C153" t="str">
            <v>Медицинская реабилитация детей с нарушениями слуха без замены речевого процессора системы кохлеарной имплантации</v>
          </cell>
          <cell r="D153">
            <v>1.8</v>
          </cell>
          <cell r="E153">
            <v>0.85</v>
          </cell>
          <cell r="F153">
            <v>37315.480000000003</v>
          </cell>
        </row>
        <row r="154">
          <cell r="B154" t="str">
            <v>HS1937.016</v>
          </cell>
          <cell r="C154" t="str">
            <v>Медицинская реабилитация детей с онкологическими, гематологическими и иммунологическими заболеваниями в тяжелых формах продолжительного течения</v>
          </cell>
          <cell r="D154">
            <v>4.8099999999999996</v>
          </cell>
          <cell r="E154">
            <v>0.85</v>
          </cell>
          <cell r="F154">
            <v>99715.24</v>
          </cell>
        </row>
        <row r="155">
          <cell r="B155" t="str">
            <v>HS1937.017</v>
          </cell>
          <cell r="C155" t="str">
            <v>Медицинская реабилитация детей с поражениями центральной нервной системы</v>
          </cell>
          <cell r="D155">
            <v>2.75</v>
          </cell>
          <cell r="E155">
            <v>0.85</v>
          </cell>
          <cell r="F155">
            <v>57009.760000000002</v>
          </cell>
        </row>
        <row r="156">
          <cell r="B156" t="str">
            <v>HS1937.018</v>
          </cell>
          <cell r="C156" t="str">
            <v>Медицинская реабилитация детей, после хирургической коррекции врожденных пороков развития органов и систем</v>
          </cell>
          <cell r="D156">
            <v>2.35</v>
          </cell>
          <cell r="E156">
            <v>0.85</v>
          </cell>
          <cell r="F156">
            <v>48717.43</v>
          </cell>
        </row>
        <row r="157">
          <cell r="B157" t="str">
            <v>KS1919.049</v>
          </cell>
          <cell r="C157" t="str">
            <v>Лучевая терапия в сочетании с лекарственной терапией (уровень 1)</v>
          </cell>
          <cell r="D157">
            <v>3.85</v>
          </cell>
          <cell r="E157">
            <v>1</v>
          </cell>
          <cell r="F157">
            <v>93898.42</v>
          </cell>
        </row>
        <row r="158">
          <cell r="B158" t="str">
            <v>KS1919.050</v>
          </cell>
          <cell r="C158" t="str">
            <v>Лучевая терапия в сочетании с лекарственной терапией (уровень 2)</v>
          </cell>
          <cell r="D158">
            <v>9.4700000000000006</v>
          </cell>
          <cell r="E158">
            <v>1</v>
          </cell>
          <cell r="F158">
            <v>230965.72</v>
          </cell>
        </row>
        <row r="159">
          <cell r="B159" t="str">
            <v>KS1919.051</v>
          </cell>
          <cell r="C159" t="str">
            <v>Лучевая терапия в сочетании с лекарственной терапией (уровень 3)</v>
          </cell>
          <cell r="D159">
            <v>10.95</v>
          </cell>
          <cell r="E159">
            <v>1</v>
          </cell>
          <cell r="F159">
            <v>267061.74</v>
          </cell>
        </row>
        <row r="160">
          <cell r="B160" t="str">
            <v>KS1919.052</v>
          </cell>
          <cell r="C160" t="str">
            <v>Лучевая терапия в сочетании с лекарственной терапией (уровень 4)</v>
          </cell>
          <cell r="D160">
            <v>13.16</v>
          </cell>
          <cell r="E160">
            <v>1</v>
          </cell>
          <cell r="F160">
            <v>320961.87</v>
          </cell>
        </row>
        <row r="161">
          <cell r="B161" t="str">
            <v>KS1919.053</v>
          </cell>
          <cell r="C161" t="str">
            <v>Лучевая терапия в сочетании с лекарственной терапией (уровень 5)</v>
          </cell>
          <cell r="D161">
            <v>14.63</v>
          </cell>
          <cell r="E161">
            <v>1</v>
          </cell>
          <cell r="F161">
            <v>356814</v>
          </cell>
        </row>
        <row r="162">
          <cell r="B162" t="str">
            <v>KS1919.054</v>
          </cell>
          <cell r="C162" t="str">
            <v>Лучевая терапия в сочетании с лекарственной терапией (уровень 6)</v>
          </cell>
          <cell r="D162">
            <v>19.170000000000002</v>
          </cell>
          <cell r="E162">
            <v>1</v>
          </cell>
          <cell r="F162">
            <v>467540.96</v>
          </cell>
        </row>
        <row r="163">
          <cell r="B163" t="str">
            <v>KS1919.055</v>
          </cell>
          <cell r="C163" t="str">
            <v>Лучевая терапия в сочетании с лекарственной терапией (уровень 7)</v>
          </cell>
          <cell r="D163">
            <v>31.29</v>
          </cell>
          <cell r="E163">
            <v>1</v>
          </cell>
          <cell r="F163">
            <v>763138.07</v>
          </cell>
        </row>
        <row r="164">
          <cell r="B164" t="str">
            <v>OS1919.001</v>
          </cell>
          <cell r="C164" t="str">
            <v>Операции на женских половых органах при злокачественных новообразованиях (уровень 1)</v>
          </cell>
          <cell r="D164">
            <v>1.98</v>
          </cell>
          <cell r="E164">
            <v>1</v>
          </cell>
          <cell r="F164">
            <v>48290.62</v>
          </cell>
        </row>
        <row r="165">
          <cell r="B165" t="str">
            <v>OS1919.002</v>
          </cell>
          <cell r="C165" t="str">
            <v>Операции на женских половых органах при злокачественных новообразованиях (уровень 2)</v>
          </cell>
          <cell r="D165">
            <v>3.66</v>
          </cell>
          <cell r="E165">
            <v>1</v>
          </cell>
          <cell r="F165">
            <v>89264.47</v>
          </cell>
        </row>
        <row r="166">
          <cell r="B166" t="str">
            <v>OS1919.003</v>
          </cell>
          <cell r="C166" t="str">
            <v>Операции на женских половых органах при злокачественных новообразованиях (уровень 3)</v>
          </cell>
          <cell r="D166">
            <v>4.05</v>
          </cell>
          <cell r="E166">
            <v>1</v>
          </cell>
          <cell r="F166">
            <v>98776.26</v>
          </cell>
        </row>
        <row r="167">
          <cell r="B167" t="str">
            <v>OS1919.004</v>
          </cell>
          <cell r="C167" t="str">
            <v>Операции на кишечнике и анальной области при злокачественных новообразованиях (уровень 1)</v>
          </cell>
          <cell r="D167">
            <v>2.4500000000000002</v>
          </cell>
          <cell r="E167">
            <v>1</v>
          </cell>
          <cell r="F167">
            <v>59753.54</v>
          </cell>
        </row>
        <row r="168">
          <cell r="B168" t="str">
            <v>OS1919.005</v>
          </cell>
          <cell r="C168" t="str">
            <v>Операции на кишечнике и анальной области при злокачественных новообразованиях (уровень 2)</v>
          </cell>
          <cell r="D168">
            <v>4.24</v>
          </cell>
          <cell r="E168">
            <v>1</v>
          </cell>
          <cell r="F168">
            <v>103410.21</v>
          </cell>
        </row>
        <row r="169">
          <cell r="B169" t="str">
            <v>OS1919.006</v>
          </cell>
          <cell r="C169" t="str">
            <v>Операции при злокачественных новообразованиях почки и мочевыделительной системы (уровень 1)</v>
          </cell>
          <cell r="D169">
            <v>1.4</v>
          </cell>
          <cell r="E169">
            <v>1</v>
          </cell>
          <cell r="F169">
            <v>34144.879999999997</v>
          </cell>
        </row>
        <row r="170">
          <cell r="B170" t="str">
            <v>OS1919.007</v>
          </cell>
          <cell r="C170" t="str">
            <v>Операции при злокачественных новообразованиях почки и мочевыделительной системы (уровень 2)</v>
          </cell>
          <cell r="D170">
            <v>2.46</v>
          </cell>
          <cell r="E170">
            <v>1</v>
          </cell>
          <cell r="F170">
            <v>59997.43</v>
          </cell>
        </row>
        <row r="171">
          <cell r="B171" t="str">
            <v>OS1919.008</v>
          </cell>
          <cell r="C171" t="str">
            <v>Операции при злокачественных новообразованиях почки и мочевыделительной системы (уровень 3)</v>
          </cell>
          <cell r="D171">
            <v>3.24</v>
          </cell>
          <cell r="E171">
            <v>1</v>
          </cell>
          <cell r="F171">
            <v>79021.009999999995</v>
          </cell>
        </row>
        <row r="172">
          <cell r="B172" t="str">
            <v>OS1919.009</v>
          </cell>
          <cell r="C172" t="str">
            <v>Операции при злокачественных новообразованиях кожи (уровень 1)</v>
          </cell>
          <cell r="D172">
            <v>1.0900000000000001</v>
          </cell>
          <cell r="E172">
            <v>1</v>
          </cell>
          <cell r="F172">
            <v>26584.23</v>
          </cell>
        </row>
        <row r="173">
          <cell r="B173" t="str">
            <v>OS1919.010</v>
          </cell>
          <cell r="C173" t="str">
            <v>Операции при злокачественных новообразованиях кожи (уровень 2)</v>
          </cell>
          <cell r="D173">
            <v>1.36</v>
          </cell>
          <cell r="E173">
            <v>1</v>
          </cell>
          <cell r="F173">
            <v>33169.31</v>
          </cell>
        </row>
        <row r="174">
          <cell r="B174" t="str">
            <v>OS1919.011</v>
          </cell>
          <cell r="C174" t="str">
            <v>Операции при злокачественных новообразованиях кожи (уровень 3)</v>
          </cell>
          <cell r="D174">
            <v>1.41</v>
          </cell>
          <cell r="E174">
            <v>1</v>
          </cell>
          <cell r="F174">
            <v>34388.769999999997</v>
          </cell>
        </row>
        <row r="175">
          <cell r="B175" t="str">
            <v>OS1919.012</v>
          </cell>
          <cell r="C175" t="str">
            <v>Операции при злокачественном новообразовании щитовидной железы (уровень 1)</v>
          </cell>
          <cell r="D175">
            <v>1.88</v>
          </cell>
          <cell r="E175">
            <v>1</v>
          </cell>
          <cell r="F175">
            <v>45851.7</v>
          </cell>
        </row>
        <row r="176">
          <cell r="B176" t="str">
            <v>OS1919.013</v>
          </cell>
          <cell r="C176" t="str">
            <v>Операции при злокачественном новообразовании щитовидной железы (уровень 2)</v>
          </cell>
          <cell r="D176">
            <v>1.92</v>
          </cell>
          <cell r="E176">
            <v>1</v>
          </cell>
          <cell r="F176">
            <v>46827.26</v>
          </cell>
        </row>
        <row r="177">
          <cell r="B177" t="str">
            <v>OS1919.014</v>
          </cell>
          <cell r="C177" t="str">
            <v>Мастэктомия, другие операции при злокачественном новообразовании молочной железы (уровень 1)</v>
          </cell>
          <cell r="D177">
            <v>2.29</v>
          </cell>
          <cell r="E177">
            <v>1</v>
          </cell>
          <cell r="F177">
            <v>55851.27</v>
          </cell>
        </row>
        <row r="178">
          <cell r="B178" t="str">
            <v>OS1919.015</v>
          </cell>
          <cell r="C178" t="str">
            <v>Мастэктомия, другие операции при злокачественном новообразовании молочной железы (уровень 2)</v>
          </cell>
          <cell r="D178">
            <v>3.12</v>
          </cell>
          <cell r="E178">
            <v>1</v>
          </cell>
          <cell r="F178">
            <v>76094.3</v>
          </cell>
        </row>
        <row r="179">
          <cell r="B179" t="str">
            <v>OS1919.016</v>
          </cell>
          <cell r="C179" t="str">
            <v>Операции при злокачественном новообразовании желчного пузыря, желчных протоков (уровень 1)</v>
          </cell>
          <cell r="D179">
            <v>1.96</v>
          </cell>
          <cell r="E179">
            <v>1</v>
          </cell>
          <cell r="F179">
            <v>47802.83</v>
          </cell>
        </row>
        <row r="180">
          <cell r="B180" t="str">
            <v>OS1919.017</v>
          </cell>
          <cell r="C180" t="str">
            <v>Операции при злокачественном новообразовании желчного пузыря, желчных протоков (уровень 2)</v>
          </cell>
          <cell r="D180">
            <v>2.17</v>
          </cell>
          <cell r="E180">
            <v>1</v>
          </cell>
          <cell r="F180">
            <v>52924.56</v>
          </cell>
        </row>
        <row r="181">
          <cell r="B181" t="str">
            <v>OS1919.018</v>
          </cell>
          <cell r="C181" t="str">
            <v>Операции при злокачественном новообразовании пищевода, желудка (уровень 1)</v>
          </cell>
          <cell r="D181">
            <v>2.02</v>
          </cell>
          <cell r="E181">
            <v>1</v>
          </cell>
          <cell r="F181">
            <v>49266.18</v>
          </cell>
        </row>
        <row r="182">
          <cell r="B182" t="str">
            <v>OS1919.019</v>
          </cell>
          <cell r="C182" t="str">
            <v>Операции при злокачественном новообразовании пищевода, желудка (уровень 2)</v>
          </cell>
          <cell r="D182">
            <v>2.57</v>
          </cell>
          <cell r="E182">
            <v>1</v>
          </cell>
          <cell r="F182">
            <v>62680.24</v>
          </cell>
        </row>
        <row r="183">
          <cell r="B183" t="str">
            <v>OS1919.020</v>
          </cell>
          <cell r="C183" t="str">
            <v>Операции при злокачественном новообразовании пищевода, желудка (уровень 3)</v>
          </cell>
          <cell r="D183">
            <v>3.14</v>
          </cell>
          <cell r="E183">
            <v>1</v>
          </cell>
          <cell r="F183">
            <v>76582.09</v>
          </cell>
        </row>
        <row r="184">
          <cell r="B184" t="str">
            <v>OS1919.021</v>
          </cell>
          <cell r="C184" t="str">
            <v>Другие операции при злокачественном новообразовании брюшной полости</v>
          </cell>
          <cell r="D184">
            <v>2.48</v>
          </cell>
          <cell r="E184">
            <v>1</v>
          </cell>
          <cell r="F184">
            <v>60485.22</v>
          </cell>
        </row>
        <row r="185">
          <cell r="B185" t="str">
            <v>OS1919.022</v>
          </cell>
          <cell r="C185" t="str">
            <v>Операции на органе слуха, придаточных пазухах носа и верхних дыхательных путях при злокачественных новообразованиях</v>
          </cell>
          <cell r="D185">
            <v>1.91</v>
          </cell>
          <cell r="E185">
            <v>1</v>
          </cell>
          <cell r="F185">
            <v>46583.37</v>
          </cell>
        </row>
        <row r="186">
          <cell r="B186" t="str">
            <v>OS1919.023</v>
          </cell>
          <cell r="C186" t="str">
            <v>Операции на нижних дыхательных путях и легочной ткани при злокачественных новообразованиях (уровень 1)</v>
          </cell>
          <cell r="D186">
            <v>2.88</v>
          </cell>
          <cell r="E186">
            <v>1</v>
          </cell>
          <cell r="F186">
            <v>70240.899999999994</v>
          </cell>
        </row>
        <row r="187">
          <cell r="B187" t="str">
            <v>OS1919.024</v>
          </cell>
          <cell r="C187" t="str">
            <v>Операции на нижних дыхательных путях и легочной ткани при злокачественных новообразованиях (уровень 2)</v>
          </cell>
          <cell r="D187">
            <v>4.25</v>
          </cell>
          <cell r="E187">
            <v>1</v>
          </cell>
          <cell r="F187">
            <v>103654.1</v>
          </cell>
        </row>
        <row r="188">
          <cell r="B188" t="str">
            <v>OS1919.025</v>
          </cell>
          <cell r="C188" t="str">
            <v>Операции при злокачественных новообразованиях мужских половых органов (уровень 1)</v>
          </cell>
          <cell r="D188">
            <v>2.56</v>
          </cell>
          <cell r="E188">
            <v>1</v>
          </cell>
          <cell r="F188">
            <v>62436.35</v>
          </cell>
        </row>
        <row r="189">
          <cell r="B189" t="str">
            <v>OS1919.026</v>
          </cell>
          <cell r="C189" t="str">
            <v>Операции при злокачественных новообразованиях мужских половых органов (уровень 2)</v>
          </cell>
          <cell r="D189">
            <v>3.6</v>
          </cell>
          <cell r="E189">
            <v>1</v>
          </cell>
          <cell r="F189">
            <v>87801.12</v>
          </cell>
        </row>
        <row r="190">
          <cell r="B190" t="str">
            <v>OS1919.038</v>
          </cell>
          <cell r="C190" t="str">
            <v>Установка, замена порт системы (катетера) для лекарственной терапии злокачественных новообразований (кроме лимфоидной и кроветворной тканей)</v>
          </cell>
          <cell r="D190">
            <v>1.42</v>
          </cell>
          <cell r="E190">
            <v>1</v>
          </cell>
          <cell r="F190">
            <v>34632.660000000003</v>
          </cell>
        </row>
        <row r="191">
          <cell r="B191" t="str">
            <v>RS1919.039</v>
          </cell>
          <cell r="C191" t="str">
            <v>Лучевая терапия (уровень 1)</v>
          </cell>
          <cell r="D191">
            <v>1.04</v>
          </cell>
          <cell r="E191">
            <v>1</v>
          </cell>
          <cell r="F191">
            <v>25364.77</v>
          </cell>
        </row>
        <row r="192">
          <cell r="B192" t="str">
            <v>RS1919.040</v>
          </cell>
          <cell r="C192" t="str">
            <v>Лучевая терапия (уровень 2)</v>
          </cell>
          <cell r="D192">
            <v>1.49</v>
          </cell>
          <cell r="E192">
            <v>1</v>
          </cell>
          <cell r="F192">
            <v>36339.910000000003</v>
          </cell>
        </row>
        <row r="193">
          <cell r="B193" t="str">
            <v>RS1919.041</v>
          </cell>
          <cell r="C193" t="str">
            <v>Лучевая терапия (уровень 3)</v>
          </cell>
          <cell r="D193">
            <v>4.1500000000000004</v>
          </cell>
          <cell r="E193">
            <v>1</v>
          </cell>
          <cell r="F193">
            <v>101215.18</v>
          </cell>
        </row>
        <row r="194">
          <cell r="B194" t="str">
            <v>RS1919.042</v>
          </cell>
          <cell r="C194" t="str">
            <v>Лучевая терапия (уровень 4)</v>
          </cell>
          <cell r="D194">
            <v>4.32</v>
          </cell>
          <cell r="E194">
            <v>1</v>
          </cell>
          <cell r="F194">
            <v>105361.34</v>
          </cell>
        </row>
        <row r="195">
          <cell r="B195" t="str">
            <v>RS1919.043</v>
          </cell>
          <cell r="C195" t="str">
            <v>Лучевая терапия (уровень 5)</v>
          </cell>
          <cell r="D195">
            <v>4.68</v>
          </cell>
          <cell r="E195">
            <v>1</v>
          </cell>
          <cell r="F195">
            <v>114141.46</v>
          </cell>
        </row>
        <row r="196">
          <cell r="B196" t="str">
            <v>RS1919.044</v>
          </cell>
          <cell r="C196" t="str">
            <v>Лучевая терапия (уровень 6)</v>
          </cell>
          <cell r="D196">
            <v>7.47</v>
          </cell>
          <cell r="E196">
            <v>1</v>
          </cell>
          <cell r="F196">
            <v>182187.32</v>
          </cell>
        </row>
        <row r="197">
          <cell r="B197" t="str">
            <v>RS1919.045</v>
          </cell>
          <cell r="C197" t="str">
            <v>Лучевая терапия (уровень 7)</v>
          </cell>
          <cell r="D197">
            <v>8.7100000000000009</v>
          </cell>
          <cell r="E197">
            <v>1</v>
          </cell>
          <cell r="F197">
            <v>212429.93</v>
          </cell>
        </row>
        <row r="198">
          <cell r="B198" t="str">
            <v>RS1919.046</v>
          </cell>
          <cell r="C198" t="str">
            <v>Лучевая терапия (уровень 8)</v>
          </cell>
          <cell r="D198">
            <v>9.42</v>
          </cell>
          <cell r="E198">
            <v>1</v>
          </cell>
          <cell r="F198">
            <v>229746.26</v>
          </cell>
        </row>
        <row r="199">
          <cell r="B199" t="str">
            <v>RS1919.047</v>
          </cell>
          <cell r="C199" t="str">
            <v>Лучевая терапия (уровень 9)</v>
          </cell>
          <cell r="D199">
            <v>12.87</v>
          </cell>
          <cell r="E199">
            <v>1</v>
          </cell>
          <cell r="F199">
            <v>313889</v>
          </cell>
        </row>
        <row r="200">
          <cell r="B200" t="str">
            <v>RS1919.048</v>
          </cell>
          <cell r="C200" t="str">
            <v>Лучевая терапия (уровень 10)</v>
          </cell>
          <cell r="D200">
            <v>19.73</v>
          </cell>
          <cell r="E200">
            <v>1</v>
          </cell>
          <cell r="F200">
            <v>481198.92</v>
          </cell>
        </row>
        <row r="201">
          <cell r="B201" t="str">
            <v>TS1901.001</v>
          </cell>
          <cell r="C201" t="str">
            <v>Беременность без патологии, дородовая госпитализация в отделение сестринского ухода</v>
          </cell>
          <cell r="D201">
            <v>0.5</v>
          </cell>
          <cell r="E201">
            <v>0.85</v>
          </cell>
          <cell r="F201">
            <v>10365.41</v>
          </cell>
        </row>
        <row r="202">
          <cell r="B202" t="str">
            <v>TS1902.001</v>
          </cell>
          <cell r="C202" t="str">
            <v>Осложнения, связанные с беременностью</v>
          </cell>
          <cell r="D202">
            <v>0.93</v>
          </cell>
          <cell r="E202">
            <v>0.8</v>
          </cell>
          <cell r="F202">
            <v>18145.560000000001</v>
          </cell>
        </row>
        <row r="203">
          <cell r="B203" t="str">
            <v>TS1902.002</v>
          </cell>
          <cell r="C203" t="str">
            <v>Беременность, закончившаяся абортивным исходом</v>
          </cell>
          <cell r="D203">
            <v>0.28000000000000003</v>
          </cell>
          <cell r="E203">
            <v>0.85</v>
          </cell>
          <cell r="F203">
            <v>5804.63</v>
          </cell>
        </row>
        <row r="204">
          <cell r="B204" t="str">
            <v>TS1902.005</v>
          </cell>
          <cell r="C204" t="str">
            <v>Осложнения послеродового периода</v>
          </cell>
          <cell r="D204">
            <v>0.74</v>
          </cell>
          <cell r="E204">
            <v>0.95</v>
          </cell>
          <cell r="F204">
            <v>17145.61</v>
          </cell>
        </row>
        <row r="205">
          <cell r="B205" t="str">
            <v>TS1902.006</v>
          </cell>
          <cell r="C205" t="str">
            <v>Послеродовой сепсис</v>
          </cell>
          <cell r="D205">
            <v>3.21</v>
          </cell>
          <cell r="E205">
            <v>0.95</v>
          </cell>
          <cell r="F205">
            <v>74374.87</v>
          </cell>
        </row>
        <row r="206">
          <cell r="B206" t="str">
            <v>TS1902.007</v>
          </cell>
          <cell r="C206" t="str">
            <v>Воспалительные болезни женских половых органов</v>
          </cell>
          <cell r="D206">
            <v>0.71</v>
          </cell>
          <cell r="E206">
            <v>0.85</v>
          </cell>
          <cell r="F206">
            <v>14718.88</v>
          </cell>
        </row>
        <row r="207">
          <cell r="B207" t="str">
            <v>TS1902.008</v>
          </cell>
          <cell r="C207" t="str">
            <v>Доброкачественные новообразования, новообразования in situ, неопределенного и неизвестного характера женских половых органов</v>
          </cell>
          <cell r="D207">
            <v>0.89</v>
          </cell>
          <cell r="E207">
            <v>0.85</v>
          </cell>
          <cell r="F207">
            <v>18450.43</v>
          </cell>
        </row>
        <row r="208">
          <cell r="B208" t="str">
            <v>TS1902.009</v>
          </cell>
          <cell r="C208" t="str">
            <v>Другие болезни, врожденные аномалии, повреждения женских половых органов</v>
          </cell>
          <cell r="D208">
            <v>0.46</v>
          </cell>
          <cell r="E208">
            <v>0.85</v>
          </cell>
          <cell r="F208">
            <v>9536.18</v>
          </cell>
        </row>
        <row r="209">
          <cell r="B209" t="str">
            <v>TS1903.001</v>
          </cell>
          <cell r="C209" t="str">
            <v>Нарушения с вовлечением иммунного механизма</v>
          </cell>
          <cell r="D209">
            <v>4.5199999999999996</v>
          </cell>
          <cell r="E209">
            <v>0.85</v>
          </cell>
          <cell r="F209">
            <v>93703.31</v>
          </cell>
        </row>
        <row r="210">
          <cell r="B210" t="str">
            <v>TS1903.002</v>
          </cell>
          <cell r="C210" t="str">
            <v>Ангионевротический отек, анафилактический шок</v>
          </cell>
          <cell r="D210">
            <v>0.27</v>
          </cell>
          <cell r="E210">
            <v>0.95</v>
          </cell>
          <cell r="F210">
            <v>6255.83</v>
          </cell>
        </row>
        <row r="211">
          <cell r="B211" t="str">
            <v>TS1904.001</v>
          </cell>
          <cell r="C211" t="str">
            <v>Язва желудка и двенадцатиперстной кишки</v>
          </cell>
          <cell r="D211">
            <v>0.89</v>
          </cell>
          <cell r="E211">
            <v>1</v>
          </cell>
          <cell r="F211">
            <v>21706.39</v>
          </cell>
        </row>
        <row r="212">
          <cell r="B212" t="str">
            <v>TS1904.002</v>
          </cell>
          <cell r="C212" t="str">
            <v>Воспалительные заболевания кишечника</v>
          </cell>
          <cell r="D212">
            <v>2.0099999999999998</v>
          </cell>
          <cell r="E212">
            <v>1</v>
          </cell>
          <cell r="F212">
            <v>49022.29</v>
          </cell>
        </row>
        <row r="213">
          <cell r="B213" t="str">
            <v>TS1904.003</v>
          </cell>
          <cell r="C213" t="str">
            <v>Болезни печени, невирусные (уровень 1)</v>
          </cell>
          <cell r="D213">
            <v>0.86</v>
          </cell>
          <cell r="E213">
            <v>1</v>
          </cell>
          <cell r="F213">
            <v>20974.71</v>
          </cell>
        </row>
        <row r="214">
          <cell r="B214" t="str">
            <v>TS1904.004</v>
          </cell>
          <cell r="C214" t="str">
            <v>Болезни печени, невирусные (уровень 2)</v>
          </cell>
          <cell r="D214">
            <v>1.21</v>
          </cell>
          <cell r="E214">
            <v>1</v>
          </cell>
          <cell r="F214">
            <v>29510.93</v>
          </cell>
        </row>
        <row r="215">
          <cell r="B215" t="str">
            <v>TS1904.005</v>
          </cell>
          <cell r="C215" t="str">
            <v>Болезни поджелудочной железы</v>
          </cell>
          <cell r="D215">
            <v>0.87</v>
          </cell>
          <cell r="E215">
            <v>1</v>
          </cell>
          <cell r="F215">
            <v>21218.6</v>
          </cell>
        </row>
        <row r="216">
          <cell r="B216" t="str">
            <v>TS1904.006</v>
          </cell>
          <cell r="C216" t="str">
            <v>Панкреатит с синдромом органной дисфункции</v>
          </cell>
          <cell r="D216">
            <v>4.1900000000000004</v>
          </cell>
          <cell r="E216">
            <v>0.85</v>
          </cell>
          <cell r="F216">
            <v>86862.14</v>
          </cell>
        </row>
        <row r="217">
          <cell r="B217" t="str">
            <v>TS1905.001</v>
          </cell>
          <cell r="C217" t="str">
            <v>Анемии (уровень 1)</v>
          </cell>
          <cell r="D217">
            <v>0.94</v>
          </cell>
          <cell r="E217">
            <v>1</v>
          </cell>
          <cell r="F217">
            <v>22925.85</v>
          </cell>
        </row>
        <row r="218">
          <cell r="B218" t="str">
            <v>TS1905.002</v>
          </cell>
          <cell r="C218" t="str">
            <v>Анемии (уровень 2)</v>
          </cell>
          <cell r="D218">
            <v>5.32</v>
          </cell>
          <cell r="E218">
            <v>0.8</v>
          </cell>
          <cell r="F218">
            <v>103800.44</v>
          </cell>
        </row>
        <row r="219">
          <cell r="B219" t="str">
            <v>TS1905.003</v>
          </cell>
          <cell r="C219" t="str">
            <v>Нарушения свертываемости крови</v>
          </cell>
          <cell r="D219">
            <v>4.5</v>
          </cell>
          <cell r="E219">
            <v>0.85</v>
          </cell>
          <cell r="F219">
            <v>93288.69</v>
          </cell>
        </row>
        <row r="220">
          <cell r="B220" t="str">
            <v>TS1905.004</v>
          </cell>
          <cell r="C220" t="str">
            <v>Другие болезни крови и кроветворных органов (уровень 1)</v>
          </cell>
          <cell r="D220">
            <v>1.0900000000000001</v>
          </cell>
          <cell r="E220">
            <v>0.85</v>
          </cell>
          <cell r="F220">
            <v>22596.59</v>
          </cell>
        </row>
        <row r="221">
          <cell r="B221" t="str">
            <v>TS1905.005</v>
          </cell>
          <cell r="C221" t="str">
            <v>Другие болезни крови и кроветворных органов (уровень 2)</v>
          </cell>
          <cell r="D221">
            <v>4.51</v>
          </cell>
          <cell r="E221">
            <v>0.95</v>
          </cell>
          <cell r="F221">
            <v>104495.53</v>
          </cell>
        </row>
        <row r="222">
          <cell r="B222" t="str">
            <v>TS1906.001</v>
          </cell>
          <cell r="C222" t="str">
            <v>Редкие и тяжелые дерматозы</v>
          </cell>
          <cell r="D222">
            <v>1.72</v>
          </cell>
          <cell r="E222">
            <v>0.95</v>
          </cell>
          <cell r="F222">
            <v>39851.949999999997</v>
          </cell>
        </row>
        <row r="223">
          <cell r="B223" t="str">
            <v>TS1906.002</v>
          </cell>
          <cell r="C223" t="str">
            <v>Среднетяжелые дерматозы</v>
          </cell>
          <cell r="D223">
            <v>0.74</v>
          </cell>
          <cell r="E223">
            <v>0.9</v>
          </cell>
          <cell r="F223">
            <v>16243.21</v>
          </cell>
        </row>
        <row r="224">
          <cell r="B224" t="str">
            <v>TS1906.003</v>
          </cell>
          <cell r="C224" t="str">
            <v>Легкие дерматозы</v>
          </cell>
          <cell r="D224">
            <v>0.36</v>
          </cell>
          <cell r="E224">
            <v>1</v>
          </cell>
          <cell r="F224">
            <v>8780.11</v>
          </cell>
        </row>
        <row r="225">
          <cell r="B225" t="str">
            <v>TS1907.001</v>
          </cell>
          <cell r="C225" t="str">
            <v>Врожденные аномалии сердечно-сосудистой системы, дети</v>
          </cell>
          <cell r="D225">
            <v>1.84</v>
          </cell>
          <cell r="E225">
            <v>1</v>
          </cell>
          <cell r="F225">
            <v>44876.13</v>
          </cell>
        </row>
        <row r="226">
          <cell r="B226" t="str">
            <v>TS1911.001</v>
          </cell>
          <cell r="C226" t="str">
            <v>Сахарный диабет, дети</v>
          </cell>
          <cell r="D226">
            <v>1.51</v>
          </cell>
          <cell r="E226">
            <v>0.95</v>
          </cell>
          <cell r="F226">
            <v>34986.31</v>
          </cell>
        </row>
        <row r="227">
          <cell r="B227" t="str">
            <v>TS1911.002</v>
          </cell>
          <cell r="C227" t="str">
            <v>Заболевания гипофиза, дети</v>
          </cell>
          <cell r="D227">
            <v>2.2599999999999998</v>
          </cell>
          <cell r="E227">
            <v>1</v>
          </cell>
          <cell r="F227">
            <v>55119.59</v>
          </cell>
        </row>
        <row r="228">
          <cell r="B228" t="str">
            <v>TS1911.003</v>
          </cell>
          <cell r="C228" t="str">
            <v>Другие болезни эндокринной системы, дети (уровень 1)</v>
          </cell>
          <cell r="D228">
            <v>1.38</v>
          </cell>
          <cell r="E228">
            <v>1</v>
          </cell>
          <cell r="F228">
            <v>33657.1</v>
          </cell>
        </row>
        <row r="229">
          <cell r="B229" t="str">
            <v>TS1911.004</v>
          </cell>
          <cell r="C229" t="str">
            <v>Другие болезни эндокринной системы, дети (уровень 2)</v>
          </cell>
          <cell r="D229">
            <v>2.82</v>
          </cell>
          <cell r="E229">
            <v>0.9</v>
          </cell>
          <cell r="F229">
            <v>61899.79</v>
          </cell>
        </row>
        <row r="230">
          <cell r="B230" t="str">
            <v>TS1912.001</v>
          </cell>
          <cell r="C230" t="str">
            <v>Кишечные инфекции, взрослые</v>
          </cell>
          <cell r="D230">
            <v>0.57999999999999996</v>
          </cell>
          <cell r="E230">
            <v>1.3</v>
          </cell>
          <cell r="F230">
            <v>18389.46</v>
          </cell>
        </row>
        <row r="231">
          <cell r="B231" t="str">
            <v>TS1912.002</v>
          </cell>
          <cell r="C231" t="str">
            <v>Кишечные инфекции, дети</v>
          </cell>
          <cell r="D231">
            <v>0.62</v>
          </cell>
          <cell r="E231">
            <v>1.3</v>
          </cell>
          <cell r="F231">
            <v>19657.7</v>
          </cell>
        </row>
        <row r="232">
          <cell r="B232" t="str">
            <v>TS1912.003</v>
          </cell>
          <cell r="C232" t="str">
            <v>Вирусный гепатит острый</v>
          </cell>
          <cell r="D232">
            <v>1.4</v>
          </cell>
          <cell r="E232">
            <v>1.2</v>
          </cell>
          <cell r="F232">
            <v>40973.86</v>
          </cell>
        </row>
        <row r="233">
          <cell r="B233" t="str">
            <v>TS1912.004</v>
          </cell>
          <cell r="C233" t="str">
            <v>Вирусный гепатит хронический</v>
          </cell>
          <cell r="D233">
            <v>1.27</v>
          </cell>
          <cell r="E233">
            <v>1.2</v>
          </cell>
          <cell r="F233">
            <v>37169.14</v>
          </cell>
        </row>
        <row r="234">
          <cell r="B234" t="str">
            <v>TS1912.005</v>
          </cell>
          <cell r="C234" t="str">
            <v>Сепсис, взрослые</v>
          </cell>
          <cell r="D234">
            <v>3.12</v>
          </cell>
          <cell r="E234">
            <v>1.2</v>
          </cell>
          <cell r="F234">
            <v>91313.16</v>
          </cell>
        </row>
        <row r="235">
          <cell r="B235" t="str">
            <v>TS1912.006</v>
          </cell>
          <cell r="C235" t="str">
            <v>Сепсис, дети</v>
          </cell>
          <cell r="D235">
            <v>4.51</v>
          </cell>
          <cell r="E235">
            <v>1.2</v>
          </cell>
          <cell r="F235">
            <v>131994.35</v>
          </cell>
        </row>
        <row r="236">
          <cell r="B236" t="str">
            <v>TS1912.007</v>
          </cell>
          <cell r="C236" t="str">
            <v>Сепсис с синдромом органной дисфункции</v>
          </cell>
          <cell r="D236">
            <v>7.2</v>
          </cell>
          <cell r="E236">
            <v>1.2</v>
          </cell>
          <cell r="F236">
            <v>210722.69</v>
          </cell>
        </row>
        <row r="237">
          <cell r="B237" t="str">
            <v>TS1912.008</v>
          </cell>
          <cell r="C237" t="str">
            <v>Другие инфекционные и паразитарные болезни, взрослые</v>
          </cell>
          <cell r="D237">
            <v>1.18</v>
          </cell>
          <cell r="E237">
            <v>1.2</v>
          </cell>
          <cell r="F237">
            <v>34535.11</v>
          </cell>
        </row>
        <row r="238">
          <cell r="B238" t="str">
            <v>TS1912.009</v>
          </cell>
          <cell r="C238" t="str">
            <v>Другие инфекционные и паразитарные болезни, дети</v>
          </cell>
          <cell r="D238">
            <v>0.98</v>
          </cell>
          <cell r="E238">
            <v>1.2</v>
          </cell>
          <cell r="F238">
            <v>28681.7</v>
          </cell>
        </row>
        <row r="239">
          <cell r="B239" t="str">
            <v>TS1912.010</v>
          </cell>
          <cell r="C239" t="str">
            <v>Респираторные инфекции верхних дыхательных путей с осложнениями, взрослые</v>
          </cell>
          <cell r="D239">
            <v>0.35</v>
          </cell>
          <cell r="E239">
            <v>1.2</v>
          </cell>
          <cell r="F239">
            <v>10243.459999999999</v>
          </cell>
        </row>
        <row r="240">
          <cell r="B240" t="str">
            <v>TS1912.011</v>
          </cell>
          <cell r="C240" t="str">
            <v>Респираторные инфекции верхних дыхательных путей, дети</v>
          </cell>
          <cell r="D240">
            <v>0.5</v>
          </cell>
          <cell r="E240">
            <v>1.2</v>
          </cell>
          <cell r="F240">
            <v>14633.52</v>
          </cell>
        </row>
        <row r="241">
          <cell r="B241" t="str">
            <v>TS1912.013</v>
          </cell>
          <cell r="C241" t="str">
            <v>Грипп и пневмония с синдромом органной дисфункции</v>
          </cell>
          <cell r="D241">
            <v>4.4000000000000004</v>
          </cell>
          <cell r="E241">
            <v>1.2</v>
          </cell>
          <cell r="F241">
            <v>128774.98</v>
          </cell>
        </row>
        <row r="242">
          <cell r="B242" t="str">
            <v>TS1912.014</v>
          </cell>
          <cell r="C242" t="str">
            <v>Клещевой энцефалит</v>
          </cell>
          <cell r="D242">
            <v>2.2999999999999998</v>
          </cell>
          <cell r="E242">
            <v>1.2</v>
          </cell>
          <cell r="F242">
            <v>67314.19</v>
          </cell>
        </row>
        <row r="243">
          <cell r="B243" t="str">
            <v>TS1913.001</v>
          </cell>
          <cell r="C243" t="str">
            <v>Нестабильная стенокардия, инфаркт миокарда, легочная эмболия (уровень 1)</v>
          </cell>
          <cell r="D243">
            <v>1.42</v>
          </cell>
          <cell r="E243">
            <v>0.85</v>
          </cell>
          <cell r="F243">
            <v>29437.759999999998</v>
          </cell>
        </row>
        <row r="244">
          <cell r="B244" t="str">
            <v>TS1913.004</v>
          </cell>
          <cell r="C244" t="str">
            <v>Нарушения ритма и проводимости (уровень 1)</v>
          </cell>
          <cell r="D244">
            <v>1.1200000000000001</v>
          </cell>
          <cell r="E244">
            <v>1</v>
          </cell>
          <cell r="F244">
            <v>27315.9</v>
          </cell>
        </row>
        <row r="245">
          <cell r="B245" t="str">
            <v>TS1913.006</v>
          </cell>
          <cell r="C245" t="str">
            <v>Эндокардит, миокардит, перикардит, кардиомиопатии (уровень 1)</v>
          </cell>
          <cell r="D245">
            <v>1.42</v>
          </cell>
          <cell r="E245">
            <v>1</v>
          </cell>
          <cell r="F245">
            <v>34632.660000000003</v>
          </cell>
        </row>
        <row r="246">
          <cell r="B246" t="str">
            <v>TS1915.001</v>
          </cell>
          <cell r="C246" t="str">
            <v>Воспалительные заболевания ЦНС, взрослые</v>
          </cell>
          <cell r="D246">
            <v>0.98</v>
          </cell>
          <cell r="E246">
            <v>0.85</v>
          </cell>
          <cell r="F246">
            <v>20316.2</v>
          </cell>
        </row>
        <row r="247">
          <cell r="B247" t="str">
            <v>TS1915.002</v>
          </cell>
          <cell r="C247" t="str">
            <v>Воспалительные заболевания ЦНС, дети</v>
          </cell>
          <cell r="D247">
            <v>1.55</v>
          </cell>
          <cell r="E247">
            <v>0.85</v>
          </cell>
          <cell r="F247">
            <v>32132.77</v>
          </cell>
        </row>
        <row r="248">
          <cell r="B248" t="str">
            <v>TS1915.003</v>
          </cell>
          <cell r="C248" t="str">
            <v>Дегенеративные болезни нервной системы</v>
          </cell>
          <cell r="D248">
            <v>0.84</v>
          </cell>
          <cell r="E248">
            <v>0.85</v>
          </cell>
          <cell r="F248">
            <v>17413.89</v>
          </cell>
        </row>
        <row r="249">
          <cell r="B249" t="str">
            <v>TS1915.004</v>
          </cell>
          <cell r="C249" t="str">
            <v>Демиелинизирующие болезни нервной системы</v>
          </cell>
          <cell r="D249">
            <v>1.33</v>
          </cell>
          <cell r="E249">
            <v>0.85</v>
          </cell>
          <cell r="F249">
            <v>27571.99</v>
          </cell>
        </row>
        <row r="250">
          <cell r="B250" t="str">
            <v>TS1915.005</v>
          </cell>
          <cell r="C250" t="str">
            <v>Эпилепсия, судороги (уровень 1)</v>
          </cell>
          <cell r="D250">
            <v>0.96</v>
          </cell>
          <cell r="E250">
            <v>0.85</v>
          </cell>
          <cell r="F250">
            <v>19901.59</v>
          </cell>
        </row>
        <row r="251">
          <cell r="B251" t="str">
            <v>TS1915.007</v>
          </cell>
          <cell r="C251" t="str">
            <v>Расстройства периферической нервной системы</v>
          </cell>
          <cell r="D251">
            <v>1.02</v>
          </cell>
          <cell r="E251">
            <v>0.85</v>
          </cell>
          <cell r="F251">
            <v>21145.439999999999</v>
          </cell>
        </row>
        <row r="252">
          <cell r="B252" t="str">
            <v>TS1915.010</v>
          </cell>
          <cell r="C252" t="str">
            <v>Другие нарушения нервной системы (уровень 1)</v>
          </cell>
          <cell r="D252">
            <v>0.74</v>
          </cell>
          <cell r="E252">
            <v>1</v>
          </cell>
          <cell r="F252">
            <v>18048.009999999998</v>
          </cell>
        </row>
        <row r="253">
          <cell r="B253" t="str">
            <v>TS1915.011</v>
          </cell>
          <cell r="C253" t="str">
            <v>Другие нарушения нервной системы (уровень 2)</v>
          </cell>
          <cell r="D253">
            <v>0.99</v>
          </cell>
          <cell r="E253">
            <v>1.1000000000000001</v>
          </cell>
          <cell r="F253">
            <v>26559.84</v>
          </cell>
        </row>
        <row r="254">
          <cell r="B254" t="str">
            <v>TS1915.012</v>
          </cell>
          <cell r="C254" t="str">
            <v>Транзиторные ишемические приступы, сосудистые мозговые синдромы</v>
          </cell>
          <cell r="D254">
            <v>1.1499999999999999</v>
          </cell>
          <cell r="E254">
            <v>1.2</v>
          </cell>
          <cell r="F254">
            <v>33657.1</v>
          </cell>
        </row>
        <row r="255">
          <cell r="B255" t="str">
            <v>TS1915.013</v>
          </cell>
          <cell r="C255" t="str">
            <v>Кровоизлияние в мозг</v>
          </cell>
          <cell r="D255">
            <v>2.82</v>
          </cell>
          <cell r="E255">
            <v>1</v>
          </cell>
          <cell r="F255">
            <v>68777.539999999994</v>
          </cell>
        </row>
        <row r="256">
          <cell r="B256" t="str">
            <v>TS1915.014</v>
          </cell>
          <cell r="C256" t="str">
            <v>Инфаркт мозга (уровень 1)</v>
          </cell>
          <cell r="D256">
            <v>2.52</v>
          </cell>
          <cell r="E256">
            <v>1</v>
          </cell>
          <cell r="F256">
            <v>61460.78</v>
          </cell>
        </row>
        <row r="257">
          <cell r="B257" t="str">
            <v>TS1915.017</v>
          </cell>
          <cell r="C257" t="str">
            <v>Другие цереброваскулярные болезни</v>
          </cell>
          <cell r="D257">
            <v>0.82</v>
          </cell>
          <cell r="E257">
            <v>0.85</v>
          </cell>
          <cell r="F257">
            <v>16999.27</v>
          </cell>
        </row>
        <row r="258">
          <cell r="B258" t="str">
            <v>TS1916.001</v>
          </cell>
          <cell r="C258" t="str">
            <v>Паралитические синдромы, травма спинного мозга (уровень 1)</v>
          </cell>
          <cell r="D258">
            <v>0.98</v>
          </cell>
          <cell r="E258">
            <v>0.9</v>
          </cell>
          <cell r="F258">
            <v>21511.27</v>
          </cell>
        </row>
        <row r="259">
          <cell r="B259" t="str">
            <v>TS1916.002</v>
          </cell>
          <cell r="C259" t="str">
            <v>Паралитические синдромы, травма спинного мозга (уровень 2)</v>
          </cell>
          <cell r="D259">
            <v>1.49</v>
          </cell>
          <cell r="E259">
            <v>0.95</v>
          </cell>
          <cell r="F259">
            <v>34522.910000000003</v>
          </cell>
        </row>
        <row r="260">
          <cell r="B260" t="str">
            <v>TS1916.003</v>
          </cell>
          <cell r="C260" t="str">
            <v>Дорсопатии, спондилопатии, остеопатии</v>
          </cell>
          <cell r="D260">
            <v>0.68</v>
          </cell>
          <cell r="E260">
            <v>1</v>
          </cell>
          <cell r="F260">
            <v>16584.66</v>
          </cell>
        </row>
        <row r="261">
          <cell r="B261" t="str">
            <v>TS1916.004</v>
          </cell>
          <cell r="C261" t="str">
            <v>Травмы позвоночника</v>
          </cell>
          <cell r="D261">
            <v>1.01</v>
          </cell>
          <cell r="E261">
            <v>0.85</v>
          </cell>
          <cell r="F261">
            <v>20938.13</v>
          </cell>
        </row>
        <row r="262">
          <cell r="B262" t="str">
            <v>TS1916.005</v>
          </cell>
          <cell r="C262" t="str">
            <v>Сотрясение головного мозга</v>
          </cell>
          <cell r="D262">
            <v>0.4</v>
          </cell>
          <cell r="E262">
            <v>0.85</v>
          </cell>
          <cell r="F262">
            <v>8292.33</v>
          </cell>
        </row>
        <row r="263">
          <cell r="B263" t="str">
            <v>TS1916.006</v>
          </cell>
          <cell r="C263" t="str">
            <v>Переломы черепа, внутричерепная травма</v>
          </cell>
          <cell r="D263">
            <v>1.54</v>
          </cell>
          <cell r="E263">
            <v>0.9</v>
          </cell>
          <cell r="F263">
            <v>33803.43</v>
          </cell>
        </row>
        <row r="264">
          <cell r="B264" t="str">
            <v>TS1916.012</v>
          </cell>
          <cell r="C264" t="str">
            <v>Доброкачественные новообразования нервной системы</v>
          </cell>
          <cell r="D264">
            <v>1.02</v>
          </cell>
          <cell r="E264">
            <v>0.85</v>
          </cell>
          <cell r="F264">
            <v>21145.439999999999</v>
          </cell>
        </row>
        <row r="265">
          <cell r="B265" t="str">
            <v>TS1917.001</v>
          </cell>
          <cell r="C265" t="str">
            <v>Малая масса тела при рождении, недоношенность</v>
          </cell>
          <cell r="D265">
            <v>4.21</v>
          </cell>
          <cell r="E265">
            <v>1</v>
          </cell>
          <cell r="F265">
            <v>102678.53</v>
          </cell>
        </row>
        <row r="266">
          <cell r="B266" t="str">
            <v>TS1917.002</v>
          </cell>
          <cell r="C266" t="str">
            <v>Крайне малая масса тела при рождении, крайняя незрелость</v>
          </cell>
          <cell r="D266">
            <v>16.02</v>
          </cell>
          <cell r="E266">
            <v>1.3</v>
          </cell>
          <cell r="F266">
            <v>507929.48</v>
          </cell>
        </row>
        <row r="267">
          <cell r="B267" t="str">
            <v>TS1917.004</v>
          </cell>
          <cell r="C267" t="str">
            <v>Геморрагические и гемолитические нарушения у новорожденных</v>
          </cell>
          <cell r="D267">
            <v>1.92</v>
          </cell>
          <cell r="E267">
            <v>1.2</v>
          </cell>
          <cell r="F267">
            <v>56192.72</v>
          </cell>
        </row>
        <row r="268">
          <cell r="B268" t="str">
            <v>TS1917.005</v>
          </cell>
          <cell r="C268" t="str">
            <v>Другие нарушения, возникшие в перинатальном периоде (уровень 1)</v>
          </cell>
          <cell r="D268">
            <v>1.39</v>
          </cell>
          <cell r="E268">
            <v>1</v>
          </cell>
          <cell r="F268">
            <v>33900.99</v>
          </cell>
        </row>
        <row r="269">
          <cell r="B269" t="str">
            <v>TS1917.006</v>
          </cell>
          <cell r="C269" t="str">
            <v>Другие нарушения, возникшие в перинатальном периоде (уровень 2)</v>
          </cell>
          <cell r="D269">
            <v>1.89</v>
          </cell>
          <cell r="E269">
            <v>1</v>
          </cell>
          <cell r="F269">
            <v>46095.59</v>
          </cell>
        </row>
        <row r="270">
          <cell r="B270" t="str">
            <v>TS1917.007</v>
          </cell>
          <cell r="C270" t="str">
            <v>Другие нарушения, возникшие в перинатальном периоде (уровень 3)</v>
          </cell>
          <cell r="D270">
            <v>2.56</v>
          </cell>
          <cell r="E270">
            <v>1</v>
          </cell>
          <cell r="F270">
            <v>62436.35</v>
          </cell>
        </row>
        <row r="271">
          <cell r="B271" t="str">
            <v>TS1918.001</v>
          </cell>
          <cell r="C271" t="str">
            <v>Почечная недостаточность</v>
          </cell>
          <cell r="D271">
            <v>1.66</v>
          </cell>
          <cell r="E271">
            <v>0.85</v>
          </cell>
          <cell r="F271">
            <v>34413.160000000003</v>
          </cell>
        </row>
        <row r="272">
          <cell r="B272" t="str">
            <v>TS1918.003</v>
          </cell>
          <cell r="C272" t="str">
            <v>Гломерулярные болезни</v>
          </cell>
          <cell r="D272">
            <v>1.71</v>
          </cell>
          <cell r="E272">
            <v>0.85</v>
          </cell>
          <cell r="F272">
            <v>35449.699999999997</v>
          </cell>
        </row>
        <row r="273">
          <cell r="B273" t="str">
            <v>TS1920.001</v>
          </cell>
          <cell r="C273" t="str">
            <v>Доброкачественные новообразования, новообразования in situ уха, горла, носа, полости рта</v>
          </cell>
          <cell r="D273">
            <v>0.66</v>
          </cell>
          <cell r="E273">
            <v>1</v>
          </cell>
          <cell r="F273">
            <v>16096.87</v>
          </cell>
        </row>
        <row r="274">
          <cell r="B274" t="str">
            <v>TS1920.002</v>
          </cell>
          <cell r="C274" t="str">
            <v>Средний отит, мастоидит, нарушения вестибулярной функции</v>
          </cell>
          <cell r="D274">
            <v>0.47</v>
          </cell>
          <cell r="E274">
            <v>0.9</v>
          </cell>
          <cell r="F274">
            <v>10316.629999999999</v>
          </cell>
        </row>
        <row r="275">
          <cell r="B275" t="str">
            <v>TS1920.003</v>
          </cell>
          <cell r="C275" t="str">
            <v>Другие болезни уха</v>
          </cell>
          <cell r="D275">
            <v>0.61</v>
          </cell>
          <cell r="E275">
            <v>1</v>
          </cell>
          <cell r="F275">
            <v>14877.41</v>
          </cell>
        </row>
        <row r="276">
          <cell r="B276" t="str">
            <v>TS1920.004</v>
          </cell>
          <cell r="C276" t="str">
            <v>Другие болезни и врожденные аномалии верхних дыхательных путей, симптомы и признаки, относящиеся к органам дыхания, нарушения речи</v>
          </cell>
          <cell r="D276">
            <v>0.71</v>
          </cell>
          <cell r="E276">
            <v>0.9</v>
          </cell>
          <cell r="F276">
            <v>15584.7</v>
          </cell>
        </row>
        <row r="277">
          <cell r="B277" t="str">
            <v>TS1921.007</v>
          </cell>
          <cell r="C277" t="str">
            <v>Болезни глаза</v>
          </cell>
          <cell r="D277">
            <v>0.51</v>
          </cell>
          <cell r="E277">
            <v>0.85</v>
          </cell>
          <cell r="F277">
            <v>10572.72</v>
          </cell>
        </row>
        <row r="278">
          <cell r="B278" t="str">
            <v>TS1921.008</v>
          </cell>
          <cell r="C278" t="str">
            <v>Травмы глаза</v>
          </cell>
          <cell r="D278">
            <v>0.66</v>
          </cell>
          <cell r="E278">
            <v>0.85</v>
          </cell>
          <cell r="F278">
            <v>13682.34</v>
          </cell>
        </row>
        <row r="279">
          <cell r="B279" t="str">
            <v>TS1922.001</v>
          </cell>
          <cell r="C279" t="str">
            <v>Нарушения всасывания, дети</v>
          </cell>
          <cell r="D279">
            <v>1.1100000000000001</v>
          </cell>
          <cell r="E279">
            <v>1</v>
          </cell>
          <cell r="F279">
            <v>27072.01</v>
          </cell>
        </row>
        <row r="280">
          <cell r="B280" t="str">
            <v>TS1922.002</v>
          </cell>
          <cell r="C280" t="str">
            <v>Другие болезни органов пищеварения, дети</v>
          </cell>
          <cell r="D280">
            <v>0.39</v>
          </cell>
          <cell r="E280">
            <v>0.85</v>
          </cell>
          <cell r="F280">
            <v>8085.02</v>
          </cell>
        </row>
        <row r="281">
          <cell r="B281" t="str">
            <v>TS1922.003</v>
          </cell>
          <cell r="C281" t="str">
            <v>Воспалительные артропатии, спондилопатии, дети</v>
          </cell>
          <cell r="D281">
            <v>1.85</v>
          </cell>
          <cell r="E281">
            <v>0.85</v>
          </cell>
          <cell r="F281">
            <v>38352.019999999997</v>
          </cell>
        </row>
        <row r="282">
          <cell r="B282" t="str">
            <v>TS1922.004</v>
          </cell>
          <cell r="C282" t="str">
            <v>Врожденные аномалии головного и спинного мозга, дети</v>
          </cell>
          <cell r="D282">
            <v>2.12</v>
          </cell>
          <cell r="E282">
            <v>0.85</v>
          </cell>
          <cell r="F282">
            <v>43949.34</v>
          </cell>
        </row>
        <row r="283">
          <cell r="B283" t="str">
            <v>TS1923.001</v>
          </cell>
          <cell r="C283" t="str">
            <v>Другие болезни органов дыхания</v>
          </cell>
          <cell r="D283">
            <v>0.85</v>
          </cell>
          <cell r="E283">
            <v>0.85</v>
          </cell>
          <cell r="F283">
            <v>17621.2</v>
          </cell>
        </row>
        <row r="284">
          <cell r="B284" t="str">
            <v>TS1923.002</v>
          </cell>
          <cell r="C284" t="str">
            <v>Интерстициальные болезни легких, врожденные аномалии развития легких, бронхо-легочная дисплазия, дети</v>
          </cell>
          <cell r="D284">
            <v>2.48</v>
          </cell>
          <cell r="E284">
            <v>0.85</v>
          </cell>
          <cell r="F284">
            <v>51412.43</v>
          </cell>
        </row>
        <row r="285">
          <cell r="B285" t="str">
            <v>TS1923.003</v>
          </cell>
          <cell r="C285" t="str">
            <v>Доброкачественные новообразования, новообразования in situ органов дыхания, других и неуточненных органов грудной клетки</v>
          </cell>
          <cell r="D285">
            <v>0.91</v>
          </cell>
          <cell r="E285">
            <v>0.9</v>
          </cell>
          <cell r="F285">
            <v>19974.75</v>
          </cell>
        </row>
        <row r="286">
          <cell r="B286" t="str">
            <v>TS1923.004</v>
          </cell>
          <cell r="C286" t="str">
            <v>Пневмония, плеврит, другие болезни плевры</v>
          </cell>
          <cell r="D286">
            <v>1.28</v>
          </cell>
          <cell r="E286">
            <v>1</v>
          </cell>
          <cell r="F286">
            <v>31218.18</v>
          </cell>
        </row>
        <row r="287">
          <cell r="B287" t="str">
            <v>TS1923.005</v>
          </cell>
          <cell r="C287" t="str">
            <v>Астма, взрослые</v>
          </cell>
          <cell r="D287">
            <v>1.1100000000000001</v>
          </cell>
          <cell r="E287">
            <v>0.9</v>
          </cell>
          <cell r="F287">
            <v>24364.81</v>
          </cell>
        </row>
        <row r="288">
          <cell r="B288" t="str">
            <v>TS1923.006</v>
          </cell>
          <cell r="C288" t="str">
            <v>Астма, дети</v>
          </cell>
          <cell r="D288">
            <v>1.25</v>
          </cell>
          <cell r="E288">
            <v>0.9</v>
          </cell>
          <cell r="F288">
            <v>27437.85</v>
          </cell>
        </row>
        <row r="289">
          <cell r="B289" t="str">
            <v>TS1924.001</v>
          </cell>
          <cell r="C289" t="str">
            <v>Системные поражения соединительной ткани</v>
          </cell>
          <cell r="D289">
            <v>1.78</v>
          </cell>
          <cell r="E289">
            <v>0.85</v>
          </cell>
          <cell r="F289">
            <v>36900.86</v>
          </cell>
        </row>
        <row r="290">
          <cell r="B290" t="str">
            <v>TS1924.002</v>
          </cell>
          <cell r="C290" t="str">
            <v>Артропатии и спондилопатии</v>
          </cell>
          <cell r="D290">
            <v>1.67</v>
          </cell>
          <cell r="E290">
            <v>0.85</v>
          </cell>
          <cell r="F290">
            <v>34620.47</v>
          </cell>
        </row>
        <row r="291">
          <cell r="B291" t="str">
            <v>TS1924.003</v>
          </cell>
          <cell r="C291" t="str">
            <v>Ревматические болезни сердца (уровень 1)</v>
          </cell>
          <cell r="D291">
            <v>0.87</v>
          </cell>
          <cell r="E291">
            <v>0.85</v>
          </cell>
          <cell r="F291">
            <v>18035.810000000001</v>
          </cell>
        </row>
        <row r="292">
          <cell r="B292" t="str">
            <v>TS1925.001</v>
          </cell>
          <cell r="C292" t="str">
            <v>Флебит и тромбофлебит, варикозное расширение вен нижних конечностей</v>
          </cell>
          <cell r="D292">
            <v>0.85</v>
          </cell>
          <cell r="E292">
            <v>0.9</v>
          </cell>
          <cell r="F292">
            <v>18657.740000000002</v>
          </cell>
        </row>
        <row r="293">
          <cell r="B293" t="str">
            <v>TS1925.002</v>
          </cell>
          <cell r="C293" t="str">
            <v>Другие болезни, врожденные аномалии вен</v>
          </cell>
          <cell r="D293">
            <v>1.32</v>
          </cell>
          <cell r="E293">
            <v>0.85</v>
          </cell>
          <cell r="F293">
            <v>27364.68</v>
          </cell>
        </row>
        <row r="294">
          <cell r="B294" t="str">
            <v>TS1925.003</v>
          </cell>
          <cell r="C294" t="str">
            <v>Болезни артерий, артериол и капилляров</v>
          </cell>
          <cell r="D294">
            <v>1.05</v>
          </cell>
          <cell r="E294">
            <v>0.9</v>
          </cell>
          <cell r="F294">
            <v>23047.79</v>
          </cell>
        </row>
        <row r="295">
          <cell r="B295" t="str">
            <v>TS1926.001</v>
          </cell>
          <cell r="C295" t="str">
            <v>Болезни полости рта, слюнных желез и челюстей, врожденные аномалии лица и шеи, дети</v>
          </cell>
          <cell r="D295">
            <v>0.79</v>
          </cell>
          <cell r="E295">
            <v>0.9</v>
          </cell>
          <cell r="F295">
            <v>17340.72</v>
          </cell>
        </row>
        <row r="296">
          <cell r="B296" t="str">
            <v>TS1927.001</v>
          </cell>
          <cell r="C296" t="str">
            <v>Болезни пищевода, гастрит, дуоденит, другие болезни желудка и двенадцатиперстной кишки</v>
          </cell>
          <cell r="D296">
            <v>0.74</v>
          </cell>
          <cell r="E296">
            <v>1</v>
          </cell>
          <cell r="F296">
            <v>18048.009999999998</v>
          </cell>
        </row>
        <row r="297">
          <cell r="B297" t="str">
            <v>TS1927.002</v>
          </cell>
          <cell r="C297" t="str">
            <v>Новообразования доброкачественные, in situ, неопределенного и неуточненного характера органов пищеварения</v>
          </cell>
          <cell r="D297">
            <v>0.69</v>
          </cell>
          <cell r="E297">
            <v>0.85</v>
          </cell>
          <cell r="F297">
            <v>14304.27</v>
          </cell>
        </row>
        <row r="298">
          <cell r="B298" t="str">
            <v>TS1927.003</v>
          </cell>
          <cell r="C298" t="str">
            <v>Болезни желчного пузыря</v>
          </cell>
          <cell r="D298">
            <v>0.72</v>
          </cell>
          <cell r="E298">
            <v>1</v>
          </cell>
          <cell r="F298">
            <v>17560.22</v>
          </cell>
        </row>
        <row r="299">
          <cell r="B299" t="str">
            <v>TS1927.004</v>
          </cell>
          <cell r="C299" t="str">
            <v>Другие болезни органов пищеварения, взрослые</v>
          </cell>
          <cell r="D299">
            <v>0.59</v>
          </cell>
          <cell r="E299">
            <v>0.85</v>
          </cell>
          <cell r="F299">
            <v>12231.18</v>
          </cell>
        </row>
        <row r="300">
          <cell r="B300" t="str">
            <v>TS1927.005</v>
          </cell>
          <cell r="C300" t="str">
            <v>Гипертоническая болезнь в стадии обострения</v>
          </cell>
          <cell r="D300">
            <v>0.7</v>
          </cell>
          <cell r="E300">
            <v>0.9</v>
          </cell>
          <cell r="F300">
            <v>15365.2</v>
          </cell>
        </row>
        <row r="301">
          <cell r="B301" t="str">
            <v>TS1927.006</v>
          </cell>
          <cell r="C301" t="str">
            <v>Стенокардия (кроме нестабильной), хроническая ишемическая болезнь сердца (уровень 1)</v>
          </cell>
          <cell r="D301">
            <v>0.78</v>
          </cell>
          <cell r="E301">
            <v>0.85</v>
          </cell>
          <cell r="F301">
            <v>16170.04</v>
          </cell>
        </row>
        <row r="302">
          <cell r="B302" t="str">
            <v>TS1927.008</v>
          </cell>
          <cell r="C302" t="str">
            <v>Другие болезни сердца (уровень 1)</v>
          </cell>
          <cell r="D302">
            <v>0.78</v>
          </cell>
          <cell r="E302">
            <v>0.9</v>
          </cell>
          <cell r="F302">
            <v>17121.22</v>
          </cell>
        </row>
        <row r="303">
          <cell r="B303" t="str">
            <v>TS1927.010</v>
          </cell>
          <cell r="C303" t="str">
            <v>Бронхит необструктивный, симптомы и признаки, относящиеся к органам дыхания</v>
          </cell>
          <cell r="D303">
            <v>0.75</v>
          </cell>
          <cell r="E303">
            <v>0.85</v>
          </cell>
          <cell r="F303">
            <v>15548.12</v>
          </cell>
        </row>
        <row r="304">
          <cell r="B304" t="str">
            <v>TS1927.011</v>
          </cell>
          <cell r="C304" t="str">
            <v>ХОБЛ, эмфизема, бронхоэктатическая болезнь</v>
          </cell>
          <cell r="D304">
            <v>0.89</v>
          </cell>
          <cell r="E304">
            <v>0.9</v>
          </cell>
          <cell r="F304">
            <v>19535.75</v>
          </cell>
        </row>
        <row r="305">
          <cell r="B305" t="str">
            <v>TS1927.012</v>
          </cell>
          <cell r="C305" t="str">
            <v>Отравления и другие воздействия внешних причин</v>
          </cell>
          <cell r="D305">
            <v>0.53</v>
          </cell>
          <cell r="E305">
            <v>0.85</v>
          </cell>
          <cell r="F305">
            <v>10987.33</v>
          </cell>
        </row>
        <row r="306">
          <cell r="B306" t="str">
            <v>TS1927.013</v>
          </cell>
          <cell r="C306" t="str">
            <v>Отравления и другие воздействия внешних причин с синдромом органной дисфункции</v>
          </cell>
          <cell r="D306">
            <v>4.07</v>
          </cell>
          <cell r="E306">
            <v>0.85</v>
          </cell>
          <cell r="F306">
            <v>84374.44</v>
          </cell>
        </row>
        <row r="307">
          <cell r="B307" t="str">
            <v>TS1928.001</v>
          </cell>
          <cell r="C307" t="str">
            <v>Гнойные состояния нижних дыхательных путей</v>
          </cell>
          <cell r="D307">
            <v>2.0499999999999998</v>
          </cell>
          <cell r="E307">
            <v>0.85</v>
          </cell>
          <cell r="F307">
            <v>42498.18</v>
          </cell>
        </row>
        <row r="308">
          <cell r="B308" t="str">
            <v>TS1929.001</v>
          </cell>
          <cell r="C308" t="str">
            <v>Приобретенные и врожденные костно-мышечные деформации</v>
          </cell>
          <cell r="D308">
            <v>0.99</v>
          </cell>
          <cell r="E308">
            <v>0.85</v>
          </cell>
          <cell r="F308">
            <v>20523.509999999998</v>
          </cell>
        </row>
        <row r="309">
          <cell r="B309" t="str">
            <v>TS1929.002</v>
          </cell>
          <cell r="C309" t="str">
            <v>Переломы шейки бедра и костей таза</v>
          </cell>
          <cell r="D309">
            <v>1.52</v>
          </cell>
          <cell r="E309">
            <v>0.85</v>
          </cell>
          <cell r="F309">
            <v>31510.85</v>
          </cell>
        </row>
        <row r="310">
          <cell r="B310" t="str">
            <v>TS1929.003</v>
          </cell>
          <cell r="C310" t="str">
            <v>Переломы бедренной кости, другие травмы области бедра и тазобедренного сустава</v>
          </cell>
          <cell r="D310">
            <v>0.69</v>
          </cell>
          <cell r="E310">
            <v>0.9</v>
          </cell>
          <cell r="F310">
            <v>15145.69</v>
          </cell>
        </row>
        <row r="311">
          <cell r="B311" t="str">
            <v>TS1929.004</v>
          </cell>
          <cell r="C311" t="str">
            <v>Переломы, вывихи, растяжения области грудной клетки, верхней конечности и стопы</v>
          </cell>
          <cell r="D311">
            <v>0.56000000000000005</v>
          </cell>
          <cell r="E311">
            <v>0.9</v>
          </cell>
          <cell r="F311">
            <v>12292.16</v>
          </cell>
        </row>
        <row r="312">
          <cell r="B312" t="str">
            <v>TS1929.005</v>
          </cell>
          <cell r="C312" t="str">
            <v>Переломы, вывихи, растяжения области колена и голени</v>
          </cell>
          <cell r="D312">
            <v>0.74</v>
          </cell>
          <cell r="E312">
            <v>0.85</v>
          </cell>
          <cell r="F312">
            <v>15340.81</v>
          </cell>
        </row>
        <row r="313">
          <cell r="B313" t="str">
            <v>TS1929.006</v>
          </cell>
          <cell r="C313" t="str">
            <v>Множественные переломы, травматические ампутации, размозжения и последствия травм</v>
          </cell>
          <cell r="D313">
            <v>1.44</v>
          </cell>
          <cell r="E313">
            <v>0.85</v>
          </cell>
          <cell r="F313">
            <v>29852.38</v>
          </cell>
        </row>
        <row r="314">
          <cell r="B314" t="str">
            <v>TS1930.001</v>
          </cell>
          <cell r="C314" t="str">
            <v>Тубулоинтерстициальные болезни почек, другие болезни мочевой системы</v>
          </cell>
          <cell r="D314">
            <v>0.86</v>
          </cell>
          <cell r="E314">
            <v>0.9</v>
          </cell>
          <cell r="F314">
            <v>18877.240000000002</v>
          </cell>
        </row>
        <row r="315">
          <cell r="B315" t="str">
            <v>TS1930.002</v>
          </cell>
          <cell r="C315" t="str">
            <v>Камни мочевой системы; симптомы, относящиеся к мочевой системе</v>
          </cell>
          <cell r="D315">
            <v>0.49</v>
          </cell>
          <cell r="E315">
            <v>0.9</v>
          </cell>
          <cell r="F315">
            <v>10755.64</v>
          </cell>
        </row>
        <row r="316">
          <cell r="B316" t="str">
            <v>TS1930.003</v>
          </cell>
          <cell r="C316" t="str">
    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    </cell>
          <cell r="D316">
            <v>0.64</v>
          </cell>
          <cell r="E316">
            <v>0.85</v>
          </cell>
          <cell r="F316">
            <v>13267.72</v>
          </cell>
        </row>
        <row r="317">
          <cell r="B317" t="str">
            <v>TS1930.004</v>
          </cell>
          <cell r="C317" t="str">
            <v>Болезни предстательной железы</v>
          </cell>
          <cell r="D317">
            <v>0.73</v>
          </cell>
          <cell r="E317">
            <v>0.85</v>
          </cell>
          <cell r="F317">
            <v>15133.5</v>
          </cell>
        </row>
        <row r="318">
          <cell r="B318" t="str">
            <v>TS1930.005</v>
          </cell>
          <cell r="C318" t="str">
            <v>Другие болезни, врожденные аномалии, повреждения мочевой системы и мужских половых органов</v>
          </cell>
          <cell r="D318">
            <v>0.67</v>
          </cell>
          <cell r="E318">
            <v>0.9</v>
          </cell>
          <cell r="F318">
            <v>14706.69</v>
          </cell>
        </row>
        <row r="319">
          <cell r="B319" t="str">
            <v>TS1931.001</v>
          </cell>
          <cell r="C319" t="str">
            <v>Болезни лимфатических сосудов и лимфатических узлов</v>
          </cell>
          <cell r="D319">
            <v>0.61</v>
          </cell>
          <cell r="E319">
            <v>0.85</v>
          </cell>
          <cell r="F319">
            <v>12645.8</v>
          </cell>
        </row>
        <row r="320">
          <cell r="B320" t="str">
            <v>TS1931.011</v>
          </cell>
          <cell r="C320" t="str">
            <v>Болезни молочной железы, новообразования молочной железы доброкачественные, in situ, неопределенного и неизвестного характера</v>
          </cell>
          <cell r="D320">
            <v>0.73</v>
          </cell>
          <cell r="E320">
            <v>0.9</v>
          </cell>
          <cell r="F320">
            <v>16023.7</v>
          </cell>
        </row>
        <row r="321">
          <cell r="B321" t="str">
            <v>TS1931.012</v>
          </cell>
          <cell r="C321" t="str">
            <v>Артрозы, другие поражения суставов, болезни мягких тканей</v>
          </cell>
          <cell r="D321">
            <v>0.76</v>
          </cell>
          <cell r="E321">
            <v>1</v>
          </cell>
          <cell r="F321">
            <v>18535.79</v>
          </cell>
        </row>
        <row r="322">
          <cell r="B322" t="str">
            <v>TS1931.013</v>
          </cell>
          <cell r="C322" t="str">
            <v>Остеомиелит (уровень 1)</v>
          </cell>
          <cell r="D322">
            <v>2.42</v>
          </cell>
          <cell r="E322">
            <v>0.85</v>
          </cell>
          <cell r="F322">
            <v>50168.58</v>
          </cell>
        </row>
        <row r="323">
          <cell r="B323" t="str">
            <v>TS1931.014</v>
          </cell>
          <cell r="C323" t="str">
            <v>Остеомиелит (уровень 2)</v>
          </cell>
          <cell r="D323">
            <v>3.51</v>
          </cell>
          <cell r="E323">
            <v>0.85</v>
          </cell>
          <cell r="F323">
            <v>72765.179999999993</v>
          </cell>
        </row>
        <row r="324">
          <cell r="B324" t="str">
            <v>TS1931.016</v>
          </cell>
          <cell r="C324" t="str">
            <v>Доброкачественные новообразования костно-мышечной системы и соединительной ткани</v>
          </cell>
          <cell r="D324">
            <v>0.84</v>
          </cell>
          <cell r="E324">
            <v>0.85</v>
          </cell>
          <cell r="F324">
            <v>17413.89</v>
          </cell>
        </row>
        <row r="325">
          <cell r="B325" t="str">
            <v>TS1931.017</v>
          </cell>
          <cell r="C325" t="str">
            <v>Доброкачественные новообразования, новообразования in situ кожи, жировой ткани и другие болезни кожи</v>
          </cell>
          <cell r="D325">
            <v>0.5</v>
          </cell>
          <cell r="E325">
            <v>0.85</v>
          </cell>
          <cell r="F325">
            <v>10365.41</v>
          </cell>
        </row>
        <row r="326">
          <cell r="B326" t="str">
            <v>TS1931.018</v>
          </cell>
          <cell r="C326" t="str">
            <v>Открытые раны, поверхностные, другие и неуточненные травмы</v>
          </cell>
          <cell r="D326">
            <v>0.37</v>
          </cell>
          <cell r="E326">
            <v>1</v>
          </cell>
          <cell r="F326">
            <v>9024</v>
          </cell>
        </row>
        <row r="327">
          <cell r="B327" t="str">
            <v>TS1933.001</v>
          </cell>
          <cell r="C327" t="str">
            <v>Отморожения (уровень 1)</v>
          </cell>
          <cell r="D327">
            <v>1.17</v>
          </cell>
          <cell r="E327">
            <v>0.85</v>
          </cell>
          <cell r="F327">
            <v>24255.06</v>
          </cell>
        </row>
        <row r="328">
          <cell r="B328" t="str">
            <v>TS1933.002</v>
          </cell>
          <cell r="C328" t="str">
            <v>Отморожения (уровень 2)</v>
          </cell>
          <cell r="D328">
            <v>2.91</v>
          </cell>
          <cell r="E328">
            <v>0.85</v>
          </cell>
          <cell r="F328">
            <v>60326.69</v>
          </cell>
        </row>
        <row r="329">
          <cell r="B329" t="str">
            <v>TS1933.003</v>
          </cell>
          <cell r="C329" t="str">
            <v>Ожоги (уровень 1)</v>
          </cell>
          <cell r="D329">
            <v>1.21</v>
          </cell>
          <cell r="E329">
            <v>0.85</v>
          </cell>
          <cell r="F329">
            <v>25084.29</v>
          </cell>
        </row>
        <row r="330">
          <cell r="B330" t="str">
            <v>TS1933.004</v>
          </cell>
          <cell r="C330" t="str">
            <v>Ожоги (уровень 2)</v>
          </cell>
          <cell r="D330">
            <v>2.0299999999999998</v>
          </cell>
          <cell r="E330">
            <v>0.85</v>
          </cell>
          <cell r="F330">
            <v>42083.56</v>
          </cell>
        </row>
        <row r="331">
          <cell r="B331" t="str">
            <v>TS1933.005</v>
          </cell>
          <cell r="C331" t="str">
            <v>Ожоги (уровень 3)</v>
          </cell>
          <cell r="D331">
            <v>3.54</v>
          </cell>
          <cell r="E331">
            <v>0.85</v>
          </cell>
          <cell r="F331">
            <v>73387.100000000006</v>
          </cell>
        </row>
        <row r="332">
          <cell r="B332" t="str">
            <v>TS1933.006</v>
          </cell>
          <cell r="C332" t="str">
            <v>Ожоги (уровень 4)</v>
          </cell>
          <cell r="D332">
            <v>5.2</v>
          </cell>
          <cell r="E332">
            <v>0.85</v>
          </cell>
          <cell r="F332">
            <v>107800.26</v>
          </cell>
        </row>
        <row r="333">
          <cell r="B333" t="str">
            <v>TS1933.007</v>
          </cell>
          <cell r="C333" t="str">
            <v>Ожоги (уровень 5)</v>
          </cell>
          <cell r="D333">
            <v>11.11</v>
          </cell>
          <cell r="E333">
            <v>0.85</v>
          </cell>
          <cell r="F333">
            <v>230319.41</v>
          </cell>
        </row>
        <row r="334">
          <cell r="B334" t="str">
            <v>TS1933.008</v>
          </cell>
          <cell r="C334" t="str">
            <v>Ожоги (уровень 4,5) с синдромом органной дисфункции</v>
          </cell>
          <cell r="D334">
            <v>14.07</v>
          </cell>
          <cell r="E334">
            <v>0.95</v>
          </cell>
          <cell r="F334">
            <v>325998.24</v>
          </cell>
        </row>
        <row r="335">
          <cell r="B335" t="str">
            <v>TS1934.001</v>
          </cell>
          <cell r="C335" t="str">
            <v>Болезни полости рта, слюнных желез и челюстей, врожденные аномалии лица и шеи, взрослые</v>
          </cell>
          <cell r="D335">
            <v>0.89</v>
          </cell>
          <cell r="E335">
            <v>0.85</v>
          </cell>
          <cell r="F335">
            <v>18450.43</v>
          </cell>
        </row>
        <row r="336">
          <cell r="B336" t="str">
            <v>TS1935.001</v>
          </cell>
          <cell r="C336" t="str">
            <v>Сахарный диабет, взрослые (уровень 1)</v>
          </cell>
          <cell r="D336">
            <v>1.02</v>
          </cell>
          <cell r="E336">
            <v>0.9</v>
          </cell>
          <cell r="F336">
            <v>22389.29</v>
          </cell>
        </row>
        <row r="337">
          <cell r="B337" t="str">
            <v>TS1935.002</v>
          </cell>
          <cell r="C337" t="str">
            <v>Сахарный диабет, взрослые (уровень 2)</v>
          </cell>
          <cell r="D337">
            <v>1.49</v>
          </cell>
          <cell r="E337">
            <v>0.9</v>
          </cell>
          <cell r="F337">
            <v>32705.919999999998</v>
          </cell>
        </row>
        <row r="338">
          <cell r="B338" t="str">
            <v>TS1935.003</v>
          </cell>
          <cell r="C338" t="str">
            <v>Заболевания гипофиза, взрослые</v>
          </cell>
          <cell r="D338">
            <v>2.14</v>
          </cell>
          <cell r="E338">
            <v>0.85</v>
          </cell>
          <cell r="F338">
            <v>44363.95</v>
          </cell>
        </row>
        <row r="339">
          <cell r="B339" t="str">
            <v>TS1935.004</v>
          </cell>
          <cell r="C339" t="str">
            <v>Другие болезни эндокринной системы, взрослые (уровень 1)</v>
          </cell>
          <cell r="D339">
            <v>1.25</v>
          </cell>
          <cell r="E339">
            <v>0.85</v>
          </cell>
          <cell r="F339">
            <v>25913.53</v>
          </cell>
        </row>
        <row r="340">
          <cell r="B340" t="str">
            <v>TS1935.005</v>
          </cell>
          <cell r="C340" t="str">
            <v>Другие болезни эндокринной системы, взрослые (уровень 2)</v>
          </cell>
          <cell r="D340">
            <v>2.76</v>
          </cell>
          <cell r="E340">
            <v>0.85</v>
          </cell>
          <cell r="F340">
            <v>57217.06</v>
          </cell>
        </row>
        <row r="341">
          <cell r="B341" t="str">
            <v>TS1935.006</v>
          </cell>
          <cell r="C341" t="str">
            <v>Новообразования эндокринных желез доброкачественные, in situ, неопределенного и неизвестного характера</v>
          </cell>
          <cell r="D341">
            <v>0.76</v>
          </cell>
          <cell r="E341">
            <v>0.85</v>
          </cell>
          <cell r="F341">
            <v>15755.42</v>
          </cell>
        </row>
        <row r="342">
          <cell r="B342" t="str">
            <v>TS1935.007</v>
          </cell>
          <cell r="C342" t="str">
            <v>Расстройства питания</v>
          </cell>
          <cell r="D342">
            <v>1.06</v>
          </cell>
          <cell r="E342">
            <v>0.8</v>
          </cell>
          <cell r="F342">
            <v>20682.04</v>
          </cell>
        </row>
        <row r="343">
          <cell r="B343" t="str">
            <v>TS1935.008</v>
          </cell>
          <cell r="C343" t="str">
            <v>Другие нарушения обмена веществ</v>
          </cell>
          <cell r="D343">
            <v>1.1599999999999999</v>
          </cell>
          <cell r="E343">
            <v>0.9</v>
          </cell>
          <cell r="F343">
            <v>25462.32</v>
          </cell>
        </row>
        <row r="344">
          <cell r="B344" t="str">
            <v>TS1935.009</v>
          </cell>
          <cell r="C344" t="str">
            <v>Кистозный фиброз</v>
          </cell>
          <cell r="D344">
            <v>3.32</v>
          </cell>
          <cell r="E344">
            <v>0.85</v>
          </cell>
          <cell r="F344">
            <v>68826.320000000007</v>
          </cell>
        </row>
        <row r="345">
          <cell r="B345" t="str">
            <v>TS1936.002</v>
          </cell>
          <cell r="C345" t="str">
            <v>Редкие генетические заболевания</v>
          </cell>
          <cell r="D345">
            <v>3.5</v>
          </cell>
          <cell r="E345">
            <v>0.85</v>
          </cell>
          <cell r="F345">
            <v>72557.87</v>
          </cell>
        </row>
        <row r="346">
          <cell r="B346" t="str">
            <v>TS1936.004</v>
          </cell>
          <cell r="C346" t="str">
            <v>Факторы, влияющие на состояние здоровья населения и обращения в учреждения здравоохранения</v>
          </cell>
          <cell r="D346">
            <v>0.32</v>
          </cell>
          <cell r="E346">
            <v>0.8</v>
          </cell>
          <cell r="F346">
            <v>6243.64</v>
          </cell>
        </row>
        <row r="347">
          <cell r="B347" t="str">
            <v>TS1936.005</v>
          </cell>
          <cell r="C347" t="str">
            <v>Госпитализация в диагностических целях с постановкой диагноза туберкулеза, ВИЧ-инфекции, психического заболевания</v>
          </cell>
          <cell r="D347">
            <v>0.46</v>
          </cell>
          <cell r="E347">
            <v>0.8</v>
          </cell>
          <cell r="F347">
            <v>8975.23</v>
          </cell>
        </row>
        <row r="348">
          <cell r="B348" t="str">
            <v>TS1936.006</v>
          </cell>
          <cell r="C348" t="str">
            <v>Отторжение, отмирание трансплантата органов и тканей</v>
          </cell>
          <cell r="D348">
            <v>8.4</v>
          </cell>
          <cell r="E348">
            <v>0.85</v>
          </cell>
          <cell r="F348">
            <v>174138.89</v>
          </cell>
        </row>
        <row r="349">
          <cell r="B349" t="str">
            <v>TS1936.008</v>
          </cell>
          <cell r="C349" t="str">
            <v>Интенсивная терапия пациентов с нейрогенными нарушениями жизненно важных функций, нуждающихся в их длительном искусственном замещении</v>
          </cell>
          <cell r="D349">
            <v>18.149999999999999</v>
          </cell>
          <cell r="E349">
            <v>0.85</v>
          </cell>
          <cell r="F349">
            <v>376264.38</v>
          </cell>
        </row>
        <row r="350">
          <cell r="B350" t="str">
            <v>TS1936.012</v>
          </cell>
          <cell r="C350" t="str">
            <v>Злокачественное новообразование без специального противоопухолевого лечения</v>
          </cell>
          <cell r="D350">
            <v>0.5</v>
          </cell>
          <cell r="E350">
            <v>0.8</v>
          </cell>
          <cell r="F350">
            <v>9755.68</v>
          </cell>
        </row>
        <row r="351">
          <cell r="B351" t="str">
            <v>TS1938.001</v>
          </cell>
          <cell r="C351" t="str">
            <v>Старческая астения</v>
          </cell>
          <cell r="D351">
            <v>1.5</v>
          </cell>
          <cell r="E351">
            <v>0.85</v>
          </cell>
          <cell r="F351">
            <v>31096.23</v>
          </cell>
        </row>
        <row r="352">
          <cell r="B352" t="str">
            <v>XS1905.006</v>
          </cell>
          <cell r="C352" t="str">
            <v>Лекарственная терапия при остром лейкозе, взрослые</v>
          </cell>
          <cell r="D352">
            <v>4.2699999999999996</v>
          </cell>
          <cell r="E352">
            <v>1</v>
          </cell>
          <cell r="F352">
            <v>104141.88</v>
          </cell>
        </row>
        <row r="353">
          <cell r="B353" t="str">
            <v>XS1905.007</v>
          </cell>
          <cell r="C353" t="str">
            <v>Лекарственная терапия при других злокачественных новообразованиях лимфоидной и кроветворной тканей, взрослые</v>
          </cell>
          <cell r="D353">
            <v>3.46</v>
          </cell>
          <cell r="E353">
            <v>1</v>
          </cell>
          <cell r="F353">
            <v>84386.63</v>
          </cell>
        </row>
        <row r="354">
          <cell r="B354" t="str">
            <v>XS1905.008</v>
          </cell>
          <cell r="C354" t="str">
            <v>Лекарственная терапия при доброкачественных заболеваниях крови и пузырном заносе</v>
          </cell>
          <cell r="D354">
            <v>2.0499999999999998</v>
          </cell>
          <cell r="E354">
            <v>1</v>
          </cell>
          <cell r="F354">
            <v>49997.86</v>
          </cell>
        </row>
        <row r="355">
          <cell r="B355" t="str">
            <v>XS1905.009</v>
          </cell>
          <cell r="C355" t="str">
            <v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v>
          </cell>
          <cell r="D355">
            <v>7.92</v>
          </cell>
          <cell r="E355">
            <v>1</v>
          </cell>
          <cell r="F355">
            <v>193162.46</v>
          </cell>
        </row>
        <row r="356">
          <cell r="B356" t="str">
            <v>XS1905.010</v>
          </cell>
          <cell r="C356" t="str">
            <v>Лекарственная терапия при остром лейкозе, дети</v>
          </cell>
          <cell r="D356">
            <v>7.82</v>
          </cell>
          <cell r="E356">
            <v>1</v>
          </cell>
          <cell r="F356">
            <v>190723.54</v>
          </cell>
        </row>
        <row r="357">
          <cell r="B357" t="str">
            <v>XS1905.011</v>
          </cell>
          <cell r="C357" t="str">
            <v>Лекарственная терапия при других злокачественных новообразованиях лимфоидной и кроветворной тканей, дети</v>
          </cell>
          <cell r="D357">
            <v>5.68</v>
          </cell>
          <cell r="E357">
            <v>1</v>
          </cell>
          <cell r="F357">
            <v>138530.66</v>
          </cell>
        </row>
        <row r="358">
          <cell r="B358" t="str">
            <v>XS1908.001</v>
          </cell>
          <cell r="C358" t="str">
            <v>Лекарственная терапия при злокачественных новообразованиях других локализаций (кроме лимфоидной и кроветворной тканей), дети</v>
          </cell>
          <cell r="D358">
            <v>4.37</v>
          </cell>
          <cell r="E358">
            <v>1</v>
          </cell>
          <cell r="F358">
            <v>106580.8</v>
          </cell>
        </row>
        <row r="359">
          <cell r="B359" t="str">
            <v>XS1919.027</v>
          </cell>
          <cell r="C359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D359">
            <v>0.56999999999999995</v>
          </cell>
          <cell r="E359">
            <v>1</v>
          </cell>
          <cell r="F359">
            <v>13901.84</v>
          </cell>
        </row>
        <row r="360">
          <cell r="B360" t="str">
            <v>XS1919.028</v>
          </cell>
          <cell r="C360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D360">
            <v>1</v>
          </cell>
          <cell r="E360">
            <v>1</v>
          </cell>
          <cell r="F360">
            <v>24389.200000000001</v>
          </cell>
        </row>
        <row r="361">
          <cell r="B361" t="str">
            <v>XS1919.029</v>
          </cell>
          <cell r="C361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D361">
            <v>1.67</v>
          </cell>
          <cell r="E361">
            <v>1</v>
          </cell>
          <cell r="F361">
            <v>40729.96</v>
          </cell>
        </row>
        <row r="362">
          <cell r="B362" t="str">
            <v>XS1919.030</v>
          </cell>
          <cell r="C362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D362">
            <v>2.1800000000000002</v>
          </cell>
          <cell r="E362">
            <v>1</v>
          </cell>
          <cell r="F362">
            <v>53168.46</v>
          </cell>
        </row>
        <row r="363">
          <cell r="B363" t="str">
            <v>XS1919.031</v>
          </cell>
          <cell r="C363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D363">
            <v>2.69</v>
          </cell>
          <cell r="E363">
            <v>1</v>
          </cell>
          <cell r="F363">
            <v>65606.95</v>
          </cell>
        </row>
        <row r="364">
          <cell r="B364" t="str">
            <v>XS1919.032</v>
          </cell>
          <cell r="C364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D364">
            <v>3.44</v>
          </cell>
          <cell r="E364">
            <v>1</v>
          </cell>
          <cell r="F364">
            <v>83898.85</v>
          </cell>
        </row>
        <row r="365">
          <cell r="B365" t="str">
            <v>XS1919.033</v>
          </cell>
          <cell r="C365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D365">
            <v>4.42</v>
          </cell>
          <cell r="E365">
            <v>1</v>
          </cell>
          <cell r="F365">
            <v>107800.26</v>
          </cell>
        </row>
        <row r="366">
          <cell r="B366" t="str">
            <v>XS1919.034</v>
          </cell>
          <cell r="C366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D366">
            <v>5.39</v>
          </cell>
          <cell r="E366">
            <v>1</v>
          </cell>
          <cell r="F366">
            <v>131457.79</v>
          </cell>
        </row>
        <row r="367">
          <cell r="B367" t="str">
            <v>XS1919.035</v>
          </cell>
          <cell r="C367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D367">
            <v>8.65</v>
          </cell>
          <cell r="E367">
            <v>1</v>
          </cell>
          <cell r="F367">
            <v>210966.58</v>
          </cell>
        </row>
        <row r="368">
          <cell r="B368" t="str">
            <v>XS1919.036</v>
          </cell>
          <cell r="C368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D368">
            <v>14.64</v>
          </cell>
          <cell r="E368">
            <v>1</v>
          </cell>
          <cell r="F368">
            <v>357057.89</v>
          </cell>
        </row>
        <row r="369">
          <cell r="B369" t="str">
            <v>XS1919.037</v>
          </cell>
          <cell r="C369" t="str">
            <v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v>
          </cell>
          <cell r="D369">
            <v>3.02</v>
          </cell>
          <cell r="E369">
            <v>1</v>
          </cell>
          <cell r="F369">
            <v>73655.38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tabSelected="1" view="pageBreakPreview" zoomScaleNormal="100" zoomScaleSheetLayoutView="100" workbookViewId="0">
      <pane ySplit="12" topLeftCell="A151" activePane="bottomLeft" state="frozen"/>
      <selection pane="bottomLeft" activeCell="I2" sqref="I2"/>
    </sheetView>
  </sheetViews>
  <sheetFormatPr defaultRowHeight="18.75" x14ac:dyDescent="0.3"/>
  <cols>
    <col min="1" max="1" width="6" style="12" customWidth="1"/>
    <col min="2" max="2" width="10.7109375" style="12" customWidth="1"/>
    <col min="3" max="3" width="17.5703125" style="12" customWidth="1"/>
    <col min="4" max="4" width="70.5703125" style="12" customWidth="1"/>
    <col min="5" max="6" width="8.7109375" style="2" customWidth="1"/>
    <col min="7" max="7" width="14" style="2" customWidth="1"/>
    <col min="8" max="8" width="12" style="2" customWidth="1"/>
    <col min="9" max="9" width="12.5703125" style="2" customWidth="1"/>
    <col min="10" max="16384" width="9.140625" style="2"/>
  </cols>
  <sheetData>
    <row r="1" spans="1:9" x14ac:dyDescent="0.3">
      <c r="A1" s="11"/>
      <c r="I1" s="1" t="s">
        <v>1480</v>
      </c>
    </row>
    <row r="2" spans="1:9" x14ac:dyDescent="0.3">
      <c r="A2" s="11"/>
      <c r="I2" s="1" t="s">
        <v>0</v>
      </c>
    </row>
    <row r="3" spans="1:9" x14ac:dyDescent="0.3">
      <c r="A3" s="11"/>
      <c r="I3" s="1" t="s">
        <v>1</v>
      </c>
    </row>
    <row r="4" spans="1:9" x14ac:dyDescent="0.3">
      <c r="A4" s="11"/>
      <c r="I4" s="1" t="s">
        <v>1479</v>
      </c>
    </row>
    <row r="5" spans="1:9" x14ac:dyDescent="0.3">
      <c r="A5" s="11"/>
    </row>
    <row r="6" spans="1:9" x14ac:dyDescent="0.3">
      <c r="A6" s="20" t="s">
        <v>2</v>
      </c>
      <c r="B6" s="20"/>
      <c r="C6" s="20"/>
      <c r="D6" s="20"/>
      <c r="E6" s="20"/>
      <c r="F6" s="20"/>
      <c r="G6" s="20"/>
      <c r="H6" s="20"/>
      <c r="I6" s="20"/>
    </row>
    <row r="7" spans="1:9" x14ac:dyDescent="0.3">
      <c r="A7" s="20" t="s">
        <v>1478</v>
      </c>
      <c r="B7" s="20"/>
      <c r="C7" s="20"/>
      <c r="D7" s="20"/>
      <c r="E7" s="20"/>
      <c r="F7" s="20"/>
      <c r="G7" s="20"/>
      <c r="H7" s="20"/>
      <c r="I7" s="20"/>
    </row>
    <row r="8" spans="1:9" x14ac:dyDescent="0.3">
      <c r="A8" s="21"/>
      <c r="B8" s="21"/>
      <c r="C8" s="21"/>
      <c r="D8" s="21"/>
      <c r="E8" s="21"/>
      <c r="F8" s="21"/>
      <c r="G8" s="21"/>
      <c r="H8" s="21"/>
      <c r="I8" s="21"/>
    </row>
    <row r="9" spans="1:9" x14ac:dyDescent="0.3">
      <c r="A9" s="11"/>
      <c r="I9" s="1" t="s">
        <v>3</v>
      </c>
    </row>
    <row r="10" spans="1:9" s="18" customFormat="1" ht="51.75" customHeight="1" x14ac:dyDescent="0.3">
      <c r="A10" s="19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19"/>
    </row>
    <row r="11" spans="1:9" s="18" customFormat="1" x14ac:dyDescent="0.3">
      <c r="A11" s="19"/>
      <c r="B11" s="19"/>
      <c r="C11" s="19"/>
      <c r="D11" s="19"/>
      <c r="E11" s="19"/>
      <c r="F11" s="19"/>
      <c r="G11" s="19"/>
      <c r="H11" s="10" t="s">
        <v>12</v>
      </c>
      <c r="I11" s="10" t="s">
        <v>13</v>
      </c>
    </row>
    <row r="12" spans="1:9" s="18" customFormat="1" x14ac:dyDescent="0.3">
      <c r="A12" s="19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10</v>
      </c>
      <c r="I12" s="3">
        <v>11</v>
      </c>
    </row>
    <row r="13" spans="1:9" ht="37.5" x14ac:dyDescent="0.3">
      <c r="A13" s="13" t="s">
        <v>14</v>
      </c>
      <c r="B13" s="13" t="s">
        <v>15</v>
      </c>
      <c r="C13" s="14" t="s">
        <v>16</v>
      </c>
      <c r="D13" s="15" t="s">
        <v>17</v>
      </c>
      <c r="E13" s="4">
        <f>IFERROR(VLOOKUP($C13,'[1]КС Мапомс 2019'!$B$2:$F$369,3,FALSE),0)</f>
        <v>0.5</v>
      </c>
      <c r="F13" s="4">
        <f>IFERROR(VLOOKUP($C13,'[1]КС Мапомс 2019'!$B$2:$F$369,4,FALSE),0)</f>
        <v>0.85</v>
      </c>
      <c r="G13" s="4">
        <f>IFERROR(VLOOKUP($C13,'[1]КС Мапомс 2019'!$B$2:$F$369,5,FALSE),0)</f>
        <v>10365.41</v>
      </c>
      <c r="H13" s="5" t="s">
        <v>18</v>
      </c>
      <c r="I13" s="5" t="s">
        <v>18</v>
      </c>
    </row>
    <row r="14" spans="1:9" x14ac:dyDescent="0.3">
      <c r="A14" s="13" t="s">
        <v>19</v>
      </c>
      <c r="B14" s="13" t="s">
        <v>20</v>
      </c>
      <c r="C14" s="14" t="s">
        <v>21</v>
      </c>
      <c r="D14" s="15" t="s">
        <v>22</v>
      </c>
      <c r="E14" s="4">
        <f>IFERROR(VLOOKUP($C14,'[1]КС Мапомс 2019'!$B$2:$F$369,3,FALSE),0)</f>
        <v>0.93</v>
      </c>
      <c r="F14" s="4">
        <f>IFERROR(VLOOKUP($C14,'[1]КС Мапомс 2019'!$B$2:$F$369,4,FALSE),0)</f>
        <v>0.8</v>
      </c>
      <c r="G14" s="4">
        <f>IFERROR(VLOOKUP($C14,'[1]КС Мапомс 2019'!$B$2:$F$369,5,FALSE),0)</f>
        <v>18145.560000000001</v>
      </c>
      <c r="H14" s="5">
        <v>10</v>
      </c>
      <c r="I14" s="5">
        <v>10</v>
      </c>
    </row>
    <row r="15" spans="1:9" x14ac:dyDescent="0.3">
      <c r="A15" s="13" t="s">
        <v>23</v>
      </c>
      <c r="B15" s="13" t="s">
        <v>24</v>
      </c>
      <c r="C15" s="14" t="s">
        <v>25</v>
      </c>
      <c r="D15" s="15" t="s">
        <v>26</v>
      </c>
      <c r="E15" s="4">
        <f>IFERROR(VLOOKUP($C15,'[1]КС Мапомс 2019'!$B$2:$F$369,3,FALSE),0)</f>
        <v>0.28000000000000003</v>
      </c>
      <c r="F15" s="4">
        <f>IFERROR(VLOOKUP($C15,'[1]КС Мапомс 2019'!$B$2:$F$369,4,FALSE),0)</f>
        <v>0.85</v>
      </c>
      <c r="G15" s="4">
        <f>IFERROR(VLOOKUP($C15,'[1]КС Мапомс 2019'!$B$2:$F$369,5,FALSE),0)</f>
        <v>5804.63</v>
      </c>
      <c r="H15" s="5">
        <v>5</v>
      </c>
      <c r="I15" s="5">
        <v>5</v>
      </c>
    </row>
    <row r="16" spans="1:9" x14ac:dyDescent="0.3">
      <c r="A16" s="13" t="s">
        <v>27</v>
      </c>
      <c r="B16" s="13" t="s">
        <v>28</v>
      </c>
      <c r="C16" s="14" t="s">
        <v>29</v>
      </c>
      <c r="D16" s="15" t="s">
        <v>30</v>
      </c>
      <c r="E16" s="4">
        <f>IFERROR(VLOOKUP($C16,'[1]КС Мапомс 2019'!$B$2:$F$369,3,FALSE),0)</f>
        <v>0.98</v>
      </c>
      <c r="F16" s="4">
        <f>IFERROR(VLOOKUP($C16,'[1]КС Мапомс 2019'!$B$2:$F$369,4,FALSE),0)</f>
        <v>0.85</v>
      </c>
      <c r="G16" s="4">
        <f>IFERROR(VLOOKUP($C16,'[1]КС Мапомс 2019'!$B$2:$F$369,5,FALSE),0)</f>
        <v>20316.2</v>
      </c>
      <c r="H16" s="5">
        <v>5</v>
      </c>
      <c r="I16" s="5">
        <v>5</v>
      </c>
    </row>
    <row r="17" spans="1:9" x14ac:dyDescent="0.3">
      <c r="A17" s="13" t="s">
        <v>31</v>
      </c>
      <c r="B17" s="13" t="s">
        <v>32</v>
      </c>
      <c r="C17" s="14" t="s">
        <v>33</v>
      </c>
      <c r="D17" s="15" t="s">
        <v>34</v>
      </c>
      <c r="E17" s="4">
        <f>IFERROR(VLOOKUP($C17,'[1]КС Мапомс 2019'!$B$2:$F$369,3,FALSE),0)</f>
        <v>1.01</v>
      </c>
      <c r="F17" s="4">
        <f>IFERROR(VLOOKUP($C17,'[1]КС Мапомс 2019'!$B$2:$F$369,4,FALSE),0)</f>
        <v>0.9</v>
      </c>
      <c r="G17" s="4">
        <f>IFERROR(VLOOKUP($C17,'[1]КС Мапомс 2019'!$B$2:$F$369,5,FALSE),0)</f>
        <v>22169.78</v>
      </c>
      <c r="H17" s="5">
        <v>7</v>
      </c>
      <c r="I17" s="5">
        <v>7</v>
      </c>
    </row>
    <row r="18" spans="1:9" x14ac:dyDescent="0.3">
      <c r="A18" s="13" t="s">
        <v>35</v>
      </c>
      <c r="B18" s="13" t="s">
        <v>36</v>
      </c>
      <c r="C18" s="14" t="s">
        <v>37</v>
      </c>
      <c r="D18" s="15" t="s">
        <v>38</v>
      </c>
      <c r="E18" s="4">
        <f>IFERROR(VLOOKUP($C18,'[1]КС Мапомс 2019'!$B$2:$F$369,3,FALSE),0)</f>
        <v>0.74</v>
      </c>
      <c r="F18" s="4">
        <f>IFERROR(VLOOKUP($C18,'[1]КС Мапомс 2019'!$B$2:$F$369,4,FALSE),0)</f>
        <v>0.95</v>
      </c>
      <c r="G18" s="4">
        <f>IFERROR(VLOOKUP($C18,'[1]КС Мапомс 2019'!$B$2:$F$369,5,FALSE),0)</f>
        <v>17145.61</v>
      </c>
      <c r="H18" s="5">
        <v>8</v>
      </c>
      <c r="I18" s="5">
        <v>8</v>
      </c>
    </row>
    <row r="19" spans="1:9" x14ac:dyDescent="0.3">
      <c r="A19" s="13" t="s">
        <v>39</v>
      </c>
      <c r="B19" s="13" t="s">
        <v>40</v>
      </c>
      <c r="C19" s="14" t="s">
        <v>41</v>
      </c>
      <c r="D19" s="15" t="s">
        <v>42</v>
      </c>
      <c r="E19" s="4">
        <f>IFERROR(VLOOKUP($C19,'[1]КС Мапомс 2019'!$B$2:$F$369,3,FALSE),0)</f>
        <v>3.21</v>
      </c>
      <c r="F19" s="4">
        <f>IFERROR(VLOOKUP($C19,'[1]КС Мапомс 2019'!$B$2:$F$369,4,FALSE),0)</f>
        <v>0.95</v>
      </c>
      <c r="G19" s="4">
        <f>IFERROR(VLOOKUP($C19,'[1]КС Мапомс 2019'!$B$2:$F$369,5,FALSE),0)</f>
        <v>74374.87</v>
      </c>
      <c r="H19" s="5">
        <v>21</v>
      </c>
      <c r="I19" s="5">
        <v>21</v>
      </c>
    </row>
    <row r="20" spans="1:9" x14ac:dyDescent="0.3">
      <c r="A20" s="13" t="s">
        <v>43</v>
      </c>
      <c r="B20" s="13" t="s">
        <v>44</v>
      </c>
      <c r="C20" s="14" t="s">
        <v>45</v>
      </c>
      <c r="D20" s="15" t="s">
        <v>46</v>
      </c>
      <c r="E20" s="4">
        <f>IFERROR(VLOOKUP($C20,'[1]КС Мапомс 2019'!$B$2:$F$369,3,FALSE),0)</f>
        <v>0.71</v>
      </c>
      <c r="F20" s="4">
        <f>IFERROR(VLOOKUP($C20,'[1]КС Мапомс 2019'!$B$2:$F$369,4,FALSE),0)</f>
        <v>0.85</v>
      </c>
      <c r="G20" s="4">
        <f>IFERROR(VLOOKUP($C20,'[1]КС Мапомс 2019'!$B$2:$F$369,5,FALSE),0)</f>
        <v>14718.88</v>
      </c>
      <c r="H20" s="5">
        <v>8</v>
      </c>
      <c r="I20" s="5">
        <v>6</v>
      </c>
    </row>
    <row r="21" spans="1:9" ht="56.25" x14ac:dyDescent="0.3">
      <c r="A21" s="13" t="s">
        <v>47</v>
      </c>
      <c r="B21" s="13" t="s">
        <v>48</v>
      </c>
      <c r="C21" s="14" t="s">
        <v>49</v>
      </c>
      <c r="D21" s="16" t="s">
        <v>50</v>
      </c>
      <c r="E21" s="4">
        <f>IFERROR(VLOOKUP($C21,'[1]КС Мапомс 2019'!$B$2:$F$369,3,FALSE),0)</f>
        <v>0.89</v>
      </c>
      <c r="F21" s="4">
        <f>IFERROR(VLOOKUP($C21,'[1]КС Мапомс 2019'!$B$2:$F$369,4,FALSE),0)</f>
        <v>0.85</v>
      </c>
      <c r="G21" s="4">
        <f>IFERROR(VLOOKUP($C21,'[1]КС Мапомс 2019'!$B$2:$F$369,5,FALSE),0)</f>
        <v>18450.43</v>
      </c>
      <c r="H21" s="5">
        <v>6</v>
      </c>
      <c r="I21" s="5">
        <v>5</v>
      </c>
    </row>
    <row r="22" spans="1:9" ht="37.5" x14ac:dyDescent="0.3">
      <c r="A22" s="13" t="s">
        <v>51</v>
      </c>
      <c r="B22" s="13" t="s">
        <v>52</v>
      </c>
      <c r="C22" s="14" t="s">
        <v>53</v>
      </c>
      <c r="D22" s="15" t="s">
        <v>54</v>
      </c>
      <c r="E22" s="4">
        <f>IFERROR(VLOOKUP($C22,'[1]КС Мапомс 2019'!$B$2:$F$369,3,FALSE),0)</f>
        <v>0.46</v>
      </c>
      <c r="F22" s="4">
        <f>IFERROR(VLOOKUP($C22,'[1]КС Мапомс 2019'!$B$2:$F$369,4,FALSE),0)</f>
        <v>0.85</v>
      </c>
      <c r="G22" s="4">
        <f>IFERROR(VLOOKUP($C22,'[1]КС Мапомс 2019'!$B$2:$F$369,5,FALSE),0)</f>
        <v>9536.18</v>
      </c>
      <c r="H22" s="5">
        <v>6</v>
      </c>
      <c r="I22" s="5">
        <v>5</v>
      </c>
    </row>
    <row r="23" spans="1:9" x14ac:dyDescent="0.3">
      <c r="A23" s="13" t="s">
        <v>55</v>
      </c>
      <c r="B23" s="13" t="s">
        <v>56</v>
      </c>
      <c r="C23" s="14" t="s">
        <v>57</v>
      </c>
      <c r="D23" s="15" t="s">
        <v>58</v>
      </c>
      <c r="E23" s="4">
        <f>IFERROR(VLOOKUP($C23,'[1]КС Мапомс 2019'!$B$2:$F$369,3,FALSE),0)</f>
        <v>0.39</v>
      </c>
      <c r="F23" s="4">
        <f>IFERROR(VLOOKUP($C23,'[1]КС Мапомс 2019'!$B$2:$F$369,4,FALSE),0)</f>
        <v>0.9</v>
      </c>
      <c r="G23" s="4">
        <f>IFERROR(VLOOKUP($C23,'[1]КС Мапомс 2019'!$B$2:$F$369,5,FALSE),0)</f>
        <v>8560.61</v>
      </c>
      <c r="H23" s="5">
        <v>4</v>
      </c>
      <c r="I23" s="5">
        <v>4</v>
      </c>
    </row>
    <row r="24" spans="1:9" x14ac:dyDescent="0.3">
      <c r="A24" s="13" t="s">
        <v>59</v>
      </c>
      <c r="B24" s="13" t="s">
        <v>60</v>
      </c>
      <c r="C24" s="14" t="s">
        <v>61</v>
      </c>
      <c r="D24" s="15" t="s">
        <v>62</v>
      </c>
      <c r="E24" s="4">
        <f>IFERROR(VLOOKUP($C24,'[1]КС Мапомс 2019'!$B$2:$F$369,3,FALSE),0)</f>
        <v>0.57999999999999996</v>
      </c>
      <c r="F24" s="4">
        <f>IFERROR(VLOOKUP($C24,'[1]КС Мапомс 2019'!$B$2:$F$369,4,FALSE),0)</f>
        <v>0.95</v>
      </c>
      <c r="G24" s="4">
        <f>IFERROR(VLOOKUP($C24,'[1]КС Мапомс 2019'!$B$2:$F$369,5,FALSE),0)</f>
        <v>13438.45</v>
      </c>
      <c r="H24" s="5">
        <v>4</v>
      </c>
      <c r="I24" s="5">
        <v>4</v>
      </c>
    </row>
    <row r="25" spans="1:9" x14ac:dyDescent="0.3">
      <c r="A25" s="13" t="s">
        <v>63</v>
      </c>
      <c r="B25" s="13" t="s">
        <v>64</v>
      </c>
      <c r="C25" s="14" t="s">
        <v>65</v>
      </c>
      <c r="D25" s="15" t="s">
        <v>66</v>
      </c>
      <c r="E25" s="4">
        <f>IFERROR(VLOOKUP($C25,'[1]КС Мапомс 2019'!$B$2:$F$369,3,FALSE),0)</f>
        <v>1.17</v>
      </c>
      <c r="F25" s="4">
        <f>IFERROR(VLOOKUP($C25,'[1]КС Мапомс 2019'!$B$2:$F$369,4,FALSE),0)</f>
        <v>0.85</v>
      </c>
      <c r="G25" s="4">
        <f>IFERROR(VLOOKUP($C25,'[1]КС Мапомс 2019'!$B$2:$F$369,5,FALSE),0)</f>
        <v>24255.06</v>
      </c>
      <c r="H25" s="5">
        <v>7</v>
      </c>
      <c r="I25" s="5">
        <v>5</v>
      </c>
    </row>
    <row r="26" spans="1:9" x14ac:dyDescent="0.3">
      <c r="A26" s="13" t="s">
        <v>67</v>
      </c>
      <c r="B26" s="13" t="s">
        <v>68</v>
      </c>
      <c r="C26" s="14" t="s">
        <v>69</v>
      </c>
      <c r="D26" s="15" t="s">
        <v>70</v>
      </c>
      <c r="E26" s="4">
        <f>IFERROR(VLOOKUP($C26,'[1]КС Мапомс 2019'!$B$2:$F$369,3,FALSE),0)</f>
        <v>2.2000000000000002</v>
      </c>
      <c r="F26" s="4">
        <f>IFERROR(VLOOKUP($C26,'[1]КС Мапомс 2019'!$B$2:$F$369,4,FALSE),0)</f>
        <v>0.85</v>
      </c>
      <c r="G26" s="4">
        <f>IFERROR(VLOOKUP($C26,'[1]КС Мапомс 2019'!$B$2:$F$369,5,FALSE),0)</f>
        <v>45607.8</v>
      </c>
      <c r="H26" s="5">
        <v>7</v>
      </c>
      <c r="I26" s="5">
        <v>7</v>
      </c>
    </row>
    <row r="27" spans="1:9" x14ac:dyDescent="0.3">
      <c r="A27" s="13" t="s">
        <v>71</v>
      </c>
      <c r="B27" s="13" t="s">
        <v>72</v>
      </c>
      <c r="C27" s="14" t="s">
        <v>73</v>
      </c>
      <c r="D27" s="15" t="s">
        <v>74</v>
      </c>
      <c r="E27" s="4">
        <f>IFERROR(VLOOKUP($C27,'[1]КС Мапомс 2019'!$B$2:$F$369,3,FALSE),0)</f>
        <v>4.5199999999999996</v>
      </c>
      <c r="F27" s="4">
        <f>IFERROR(VLOOKUP($C27,'[1]КС Мапомс 2019'!$B$2:$F$369,4,FALSE),0)</f>
        <v>0.85</v>
      </c>
      <c r="G27" s="4">
        <f>IFERROR(VLOOKUP($C27,'[1]КС Мапомс 2019'!$B$2:$F$369,5,FALSE),0)</f>
        <v>93703.31</v>
      </c>
      <c r="H27" s="5">
        <v>7</v>
      </c>
      <c r="I27" s="5">
        <v>6</v>
      </c>
    </row>
    <row r="28" spans="1:9" x14ac:dyDescent="0.3">
      <c r="A28" s="13" t="s">
        <v>75</v>
      </c>
      <c r="B28" s="13" t="s">
        <v>76</v>
      </c>
      <c r="C28" s="14" t="s">
        <v>77</v>
      </c>
      <c r="D28" s="15" t="s">
        <v>78</v>
      </c>
      <c r="E28" s="4">
        <f>IFERROR(VLOOKUP($C28,'[1]КС Мапомс 2019'!$B$2:$F$369,3,FALSE),0)</f>
        <v>0.27</v>
      </c>
      <c r="F28" s="4">
        <f>IFERROR(VLOOKUP($C28,'[1]КС Мапомс 2019'!$B$2:$F$369,4,FALSE),0)</f>
        <v>0.95</v>
      </c>
      <c r="G28" s="4">
        <f>IFERROR(VLOOKUP($C28,'[1]КС Мапомс 2019'!$B$2:$F$369,5,FALSE),0)</f>
        <v>6255.83</v>
      </c>
      <c r="H28" s="5">
        <v>8</v>
      </c>
      <c r="I28" s="5">
        <v>10</v>
      </c>
    </row>
    <row r="29" spans="1:9" x14ac:dyDescent="0.3">
      <c r="A29" s="13" t="s">
        <v>79</v>
      </c>
      <c r="B29" s="13" t="s">
        <v>80</v>
      </c>
      <c r="C29" s="14" t="s">
        <v>81</v>
      </c>
      <c r="D29" s="15" t="s">
        <v>82</v>
      </c>
      <c r="E29" s="4">
        <f>IFERROR(VLOOKUP($C29,'[1]КС Мапомс 2019'!$B$2:$F$369,3,FALSE),0)</f>
        <v>0.89</v>
      </c>
      <c r="F29" s="4">
        <f>IFERROR(VLOOKUP($C29,'[1]КС Мапомс 2019'!$B$2:$F$369,4,FALSE),0)</f>
        <v>1</v>
      </c>
      <c r="G29" s="4">
        <f>IFERROR(VLOOKUP($C29,'[1]КС Мапомс 2019'!$B$2:$F$369,5,FALSE),0)</f>
        <v>21706.39</v>
      </c>
      <c r="H29" s="5">
        <v>16</v>
      </c>
      <c r="I29" s="5">
        <v>14</v>
      </c>
    </row>
    <row r="30" spans="1:9" x14ac:dyDescent="0.3">
      <c r="A30" s="13" t="s">
        <v>83</v>
      </c>
      <c r="B30" s="13" t="s">
        <v>84</v>
      </c>
      <c r="C30" s="14" t="s">
        <v>85</v>
      </c>
      <c r="D30" s="15" t="s">
        <v>86</v>
      </c>
      <c r="E30" s="4">
        <f>IFERROR(VLOOKUP($C30,'[1]КС Мапомс 2019'!$B$2:$F$369,3,FALSE),0)</f>
        <v>2.0099999999999998</v>
      </c>
      <c r="F30" s="4">
        <f>IFERROR(VLOOKUP($C30,'[1]КС Мапомс 2019'!$B$2:$F$369,4,FALSE),0)</f>
        <v>1</v>
      </c>
      <c r="G30" s="4">
        <f>IFERROR(VLOOKUP($C30,'[1]КС Мапомс 2019'!$B$2:$F$369,5,FALSE),0)</f>
        <v>49022.29</v>
      </c>
      <c r="H30" s="5">
        <v>16</v>
      </c>
      <c r="I30" s="5">
        <v>14</v>
      </c>
    </row>
    <row r="31" spans="1:9" x14ac:dyDescent="0.3">
      <c r="A31" s="13" t="s">
        <v>87</v>
      </c>
      <c r="B31" s="13" t="s">
        <v>88</v>
      </c>
      <c r="C31" s="14" t="s">
        <v>89</v>
      </c>
      <c r="D31" s="15" t="s">
        <v>90</v>
      </c>
      <c r="E31" s="4">
        <f>IFERROR(VLOOKUP($C31,'[1]КС Мапомс 2019'!$B$2:$F$369,3,FALSE),0)</f>
        <v>0.86</v>
      </c>
      <c r="F31" s="4">
        <f>IFERROR(VLOOKUP($C31,'[1]КС Мапомс 2019'!$B$2:$F$369,4,FALSE),0)</f>
        <v>1</v>
      </c>
      <c r="G31" s="4">
        <f>IFERROR(VLOOKUP($C31,'[1]КС Мапомс 2019'!$B$2:$F$369,5,FALSE),0)</f>
        <v>20974.71</v>
      </c>
      <c r="H31" s="5">
        <v>16</v>
      </c>
      <c r="I31" s="5">
        <v>12</v>
      </c>
    </row>
    <row r="32" spans="1:9" x14ac:dyDescent="0.3">
      <c r="A32" s="13" t="s">
        <v>91</v>
      </c>
      <c r="B32" s="13" t="s">
        <v>92</v>
      </c>
      <c r="C32" s="14" t="s">
        <v>93</v>
      </c>
      <c r="D32" s="15" t="s">
        <v>94</v>
      </c>
      <c r="E32" s="4">
        <f>IFERROR(VLOOKUP($C32,'[1]КС Мапомс 2019'!$B$2:$F$369,3,FALSE),0)</f>
        <v>1.21</v>
      </c>
      <c r="F32" s="4">
        <f>IFERROR(VLOOKUP($C32,'[1]КС Мапомс 2019'!$B$2:$F$369,4,FALSE),0)</f>
        <v>1</v>
      </c>
      <c r="G32" s="4">
        <f>IFERROR(VLOOKUP($C32,'[1]КС Мапомс 2019'!$B$2:$F$369,5,FALSE),0)</f>
        <v>29510.93</v>
      </c>
      <c r="H32" s="5">
        <v>14</v>
      </c>
      <c r="I32" s="5">
        <v>14</v>
      </c>
    </row>
    <row r="33" spans="1:9" x14ac:dyDescent="0.3">
      <c r="A33" s="13" t="s">
        <v>95</v>
      </c>
      <c r="B33" s="13" t="s">
        <v>96</v>
      </c>
      <c r="C33" s="14" t="s">
        <v>97</v>
      </c>
      <c r="D33" s="15" t="s">
        <v>98</v>
      </c>
      <c r="E33" s="4">
        <f>IFERROR(VLOOKUP($C33,'[1]КС Мапомс 2019'!$B$2:$F$369,3,FALSE),0)</f>
        <v>0.87</v>
      </c>
      <c r="F33" s="4">
        <f>IFERROR(VLOOKUP($C33,'[1]КС Мапомс 2019'!$B$2:$F$369,4,FALSE),0)</f>
        <v>1</v>
      </c>
      <c r="G33" s="4">
        <f>IFERROR(VLOOKUP($C33,'[1]КС Мапомс 2019'!$B$2:$F$369,5,FALSE),0)</f>
        <v>21218.6</v>
      </c>
      <c r="H33" s="5">
        <v>12</v>
      </c>
      <c r="I33" s="5">
        <v>12</v>
      </c>
    </row>
    <row r="34" spans="1:9" x14ac:dyDescent="0.3">
      <c r="A34" s="13" t="s">
        <v>99</v>
      </c>
      <c r="B34" s="13" t="s">
        <v>100</v>
      </c>
      <c r="C34" s="14" t="s">
        <v>101</v>
      </c>
      <c r="D34" s="15" t="s">
        <v>102</v>
      </c>
      <c r="E34" s="4">
        <f>IFERROR(VLOOKUP($C34,'[1]КС Мапомс 2019'!$B$2:$F$369,3,FALSE),0)</f>
        <v>4.1900000000000004</v>
      </c>
      <c r="F34" s="4">
        <f>IFERROR(VLOOKUP($C34,'[1]КС Мапомс 2019'!$B$2:$F$369,4,FALSE),0)</f>
        <v>0.85</v>
      </c>
      <c r="G34" s="4">
        <f>IFERROR(VLOOKUP($C34,'[1]КС Мапомс 2019'!$B$2:$F$369,5,FALSE),0)</f>
        <v>86862.14</v>
      </c>
      <c r="H34" s="5">
        <v>16</v>
      </c>
      <c r="I34" s="5">
        <v>30</v>
      </c>
    </row>
    <row r="35" spans="1:9" x14ac:dyDescent="0.3">
      <c r="A35" s="13" t="s">
        <v>103</v>
      </c>
      <c r="B35" s="13" t="s">
        <v>104</v>
      </c>
      <c r="C35" s="14" t="s">
        <v>105</v>
      </c>
      <c r="D35" s="15" t="s">
        <v>106</v>
      </c>
      <c r="E35" s="4">
        <f>IFERROR(VLOOKUP($C35,'[1]КС Мапомс 2019'!$B$2:$F$369,3,FALSE),0)</f>
        <v>0.94</v>
      </c>
      <c r="F35" s="4">
        <f>IFERROR(VLOOKUP($C35,'[1]КС Мапомс 2019'!$B$2:$F$369,4,FALSE),0)</f>
        <v>1</v>
      </c>
      <c r="G35" s="4">
        <f>IFERROR(VLOOKUP($C35,'[1]КС Мапомс 2019'!$B$2:$F$369,5,FALSE),0)</f>
        <v>22925.85</v>
      </c>
      <c r="H35" s="5">
        <v>7</v>
      </c>
      <c r="I35" s="5">
        <v>10</v>
      </c>
    </row>
    <row r="36" spans="1:9" x14ac:dyDescent="0.3">
      <c r="A36" s="13" t="s">
        <v>107</v>
      </c>
      <c r="B36" s="13" t="s">
        <v>108</v>
      </c>
      <c r="C36" s="14" t="s">
        <v>109</v>
      </c>
      <c r="D36" s="15" t="s">
        <v>110</v>
      </c>
      <c r="E36" s="4">
        <f>IFERROR(VLOOKUP($C36,'[1]КС Мапомс 2019'!$B$2:$F$369,3,FALSE),0)</f>
        <v>5.32</v>
      </c>
      <c r="F36" s="4">
        <f>IFERROR(VLOOKUP($C36,'[1]КС Мапомс 2019'!$B$2:$F$369,4,FALSE),0)</f>
        <v>0.8</v>
      </c>
      <c r="G36" s="4">
        <f>IFERROR(VLOOKUP($C36,'[1]КС Мапомс 2019'!$B$2:$F$369,5,FALSE),0)</f>
        <v>103800.44</v>
      </c>
      <c r="H36" s="5">
        <v>10</v>
      </c>
      <c r="I36" s="5">
        <v>12</v>
      </c>
    </row>
    <row r="37" spans="1:9" x14ac:dyDescent="0.3">
      <c r="A37" s="13" t="s">
        <v>111</v>
      </c>
      <c r="B37" s="13" t="s">
        <v>112</v>
      </c>
      <c r="C37" s="14" t="s">
        <v>113</v>
      </c>
      <c r="D37" s="15" t="s">
        <v>114</v>
      </c>
      <c r="E37" s="4">
        <f>IFERROR(VLOOKUP($C37,'[1]КС Мапомс 2019'!$B$2:$F$369,3,FALSE),0)</f>
        <v>4.5</v>
      </c>
      <c r="F37" s="4">
        <f>IFERROR(VLOOKUP($C37,'[1]КС Мапомс 2019'!$B$2:$F$369,4,FALSE),0)</f>
        <v>0.85</v>
      </c>
      <c r="G37" s="4">
        <f>IFERROR(VLOOKUP($C37,'[1]КС Мапомс 2019'!$B$2:$F$369,5,FALSE),0)</f>
        <v>93288.69</v>
      </c>
      <c r="H37" s="5">
        <v>12</v>
      </c>
      <c r="I37" s="5">
        <v>12</v>
      </c>
    </row>
    <row r="38" spans="1:9" ht="18.75" customHeight="1" x14ac:dyDescent="0.3">
      <c r="A38" s="13" t="s">
        <v>115</v>
      </c>
      <c r="B38" s="13" t="s">
        <v>116</v>
      </c>
      <c r="C38" s="14" t="s">
        <v>117</v>
      </c>
      <c r="D38" s="15" t="s">
        <v>118</v>
      </c>
      <c r="E38" s="4">
        <f>IFERROR(VLOOKUP($C38,'[1]КС Мапомс 2019'!$B$2:$F$369,3,FALSE),0)</f>
        <v>1.0900000000000001</v>
      </c>
      <c r="F38" s="4">
        <f>IFERROR(VLOOKUP($C38,'[1]КС Мапомс 2019'!$B$2:$F$369,4,FALSE),0)</f>
        <v>0.85</v>
      </c>
      <c r="G38" s="4">
        <f>IFERROR(VLOOKUP($C38,'[1]КС Мапомс 2019'!$B$2:$F$369,5,FALSE),0)</f>
        <v>22596.59</v>
      </c>
      <c r="H38" s="5">
        <v>10</v>
      </c>
      <c r="I38" s="5">
        <v>7</v>
      </c>
    </row>
    <row r="39" spans="1:9" ht="18.75" customHeight="1" x14ac:dyDescent="0.3">
      <c r="A39" s="13" t="s">
        <v>119</v>
      </c>
      <c r="B39" s="13" t="s">
        <v>120</v>
      </c>
      <c r="C39" s="14" t="s">
        <v>121</v>
      </c>
      <c r="D39" s="15" t="s">
        <v>122</v>
      </c>
      <c r="E39" s="4">
        <f>IFERROR(VLOOKUP($C39,'[1]КС Мапомс 2019'!$B$2:$F$369,3,FALSE),0)</f>
        <v>4.51</v>
      </c>
      <c r="F39" s="4">
        <f>IFERROR(VLOOKUP($C39,'[1]КС Мапомс 2019'!$B$2:$F$369,4,FALSE),0)</f>
        <v>0.95</v>
      </c>
      <c r="G39" s="4">
        <f>IFERROR(VLOOKUP($C39,'[1]КС Мапомс 2019'!$B$2:$F$369,5,FALSE),0)</f>
        <v>104495.53</v>
      </c>
      <c r="H39" s="5">
        <v>14</v>
      </c>
      <c r="I39" s="5">
        <v>14</v>
      </c>
    </row>
    <row r="40" spans="1:9" ht="18.75" customHeight="1" x14ac:dyDescent="0.3">
      <c r="A40" s="13" t="s">
        <v>123</v>
      </c>
      <c r="B40" s="13" t="s">
        <v>124</v>
      </c>
      <c r="C40" s="14" t="s">
        <v>125</v>
      </c>
      <c r="D40" s="15" t="s">
        <v>126</v>
      </c>
      <c r="E40" s="4">
        <f>IFERROR(VLOOKUP($C40,'[1]КС Мапомс 2019'!$B$2:$F$369,3,FALSE),0)</f>
        <v>4.2699999999999996</v>
      </c>
      <c r="F40" s="4">
        <f>IFERROR(VLOOKUP($C40,'[1]КС Мапомс 2019'!$B$2:$F$369,4,FALSE),0)</f>
        <v>1</v>
      </c>
      <c r="G40" s="4">
        <f>IFERROR(VLOOKUP($C40,'[1]КС Мапомс 2019'!$B$2:$F$369,5,FALSE),0)</f>
        <v>104141.88</v>
      </c>
      <c r="H40" s="6"/>
      <c r="I40" s="5">
        <v>16</v>
      </c>
    </row>
    <row r="41" spans="1:9" ht="56.25" x14ac:dyDescent="0.3">
      <c r="A41" s="13" t="s">
        <v>127</v>
      </c>
      <c r="B41" s="13" t="s">
        <v>128</v>
      </c>
      <c r="C41" s="14" t="s">
        <v>129</v>
      </c>
      <c r="D41" s="15" t="s">
        <v>130</v>
      </c>
      <c r="E41" s="4">
        <f>IFERROR(VLOOKUP($C41,'[1]КС Мапомс 2019'!$B$2:$F$369,3,FALSE),0)</f>
        <v>3.46</v>
      </c>
      <c r="F41" s="4">
        <f>IFERROR(VLOOKUP($C41,'[1]КС Мапомс 2019'!$B$2:$F$369,4,FALSE),0)</f>
        <v>1</v>
      </c>
      <c r="G41" s="4">
        <f>IFERROR(VLOOKUP($C41,'[1]КС Мапомс 2019'!$B$2:$F$369,5,FALSE),0)</f>
        <v>84386.63</v>
      </c>
      <c r="H41" s="6"/>
      <c r="I41" s="5">
        <v>8</v>
      </c>
    </row>
    <row r="42" spans="1:9" ht="37.5" x14ac:dyDescent="0.3">
      <c r="A42" s="13" t="s">
        <v>131</v>
      </c>
      <c r="B42" s="13" t="s">
        <v>132</v>
      </c>
      <c r="C42" s="14" t="s">
        <v>133</v>
      </c>
      <c r="D42" s="15" t="s">
        <v>134</v>
      </c>
      <c r="E42" s="4">
        <f>IFERROR(VLOOKUP($C42,'[1]КС Мапомс 2019'!$B$2:$F$369,3,FALSE),0)</f>
        <v>2.0499999999999998</v>
      </c>
      <c r="F42" s="4">
        <f>IFERROR(VLOOKUP($C42,'[1]КС Мапомс 2019'!$B$2:$F$369,4,FALSE),0)</f>
        <v>1</v>
      </c>
      <c r="G42" s="4">
        <f>IFERROR(VLOOKUP($C42,'[1]КС Мапомс 2019'!$B$2:$F$369,5,FALSE),0)</f>
        <v>49997.86</v>
      </c>
      <c r="H42" s="6"/>
      <c r="I42" s="5">
        <v>8</v>
      </c>
    </row>
    <row r="43" spans="1:9" ht="51.75" customHeight="1" x14ac:dyDescent="0.3">
      <c r="A43" s="13" t="s">
        <v>135</v>
      </c>
      <c r="B43" s="13" t="s">
        <v>136</v>
      </c>
      <c r="C43" s="14" t="s">
        <v>137</v>
      </c>
      <c r="D43" s="15" t="s">
        <v>138</v>
      </c>
      <c r="E43" s="4">
        <f>IFERROR(VLOOKUP($C43,'[1]КС Мапомс 2019'!$B$2:$F$369,3,FALSE),0)</f>
        <v>7.92</v>
      </c>
      <c r="F43" s="4">
        <f>IFERROR(VLOOKUP($C43,'[1]КС Мапомс 2019'!$B$2:$F$369,4,FALSE),0)</f>
        <v>1</v>
      </c>
      <c r="G43" s="4">
        <f>IFERROR(VLOOKUP($C43,'[1]КС Мапомс 2019'!$B$2:$F$369,5,FALSE),0)</f>
        <v>193162.46</v>
      </c>
      <c r="H43" s="6"/>
      <c r="I43" s="5">
        <v>45</v>
      </c>
    </row>
    <row r="44" spans="1:9" x14ac:dyDescent="0.3">
      <c r="A44" s="13" t="s">
        <v>139</v>
      </c>
      <c r="B44" s="13" t="s">
        <v>140</v>
      </c>
      <c r="C44" s="14" t="s">
        <v>141</v>
      </c>
      <c r="D44" s="15" t="s">
        <v>142</v>
      </c>
      <c r="E44" s="4">
        <f>IFERROR(VLOOKUP($C44,'[1]КС Мапомс 2019'!$B$2:$F$369,3,FALSE),0)</f>
        <v>7.82</v>
      </c>
      <c r="F44" s="4">
        <f>IFERROR(VLOOKUP($C44,'[1]КС Мапомс 2019'!$B$2:$F$369,4,FALSE),0)</f>
        <v>1</v>
      </c>
      <c r="G44" s="4">
        <f>IFERROR(VLOOKUP($C44,'[1]КС Мапомс 2019'!$B$2:$F$369,5,FALSE),0)</f>
        <v>190723.54</v>
      </c>
      <c r="H44" s="5">
        <v>40</v>
      </c>
      <c r="I44" s="6"/>
    </row>
    <row r="45" spans="1:9" ht="56.25" x14ac:dyDescent="0.3">
      <c r="A45" s="13" t="s">
        <v>143</v>
      </c>
      <c r="B45" s="13" t="s">
        <v>144</v>
      </c>
      <c r="C45" s="14" t="s">
        <v>145</v>
      </c>
      <c r="D45" s="15" t="s">
        <v>146</v>
      </c>
      <c r="E45" s="4">
        <f>IFERROR(VLOOKUP($C45,'[1]КС Мапомс 2019'!$B$2:$F$369,3,FALSE),0)</f>
        <v>5.68</v>
      </c>
      <c r="F45" s="4">
        <f>IFERROR(VLOOKUP($C45,'[1]КС Мапомс 2019'!$B$2:$F$369,4,FALSE),0)</f>
        <v>1</v>
      </c>
      <c r="G45" s="4">
        <f>IFERROR(VLOOKUP($C45,'[1]КС Мапомс 2019'!$B$2:$F$369,5,FALSE),0)</f>
        <v>138530.66</v>
      </c>
      <c r="H45" s="5">
        <v>25</v>
      </c>
      <c r="I45" s="6"/>
    </row>
    <row r="46" spans="1:9" x14ac:dyDescent="0.3">
      <c r="A46" s="13" t="s">
        <v>147</v>
      </c>
      <c r="B46" s="13" t="s">
        <v>148</v>
      </c>
      <c r="C46" s="14" t="s">
        <v>149</v>
      </c>
      <c r="D46" s="15" t="s">
        <v>150</v>
      </c>
      <c r="E46" s="4">
        <f>IFERROR(VLOOKUP($C46,'[1]КС Мапомс 2019'!$B$2:$F$369,3,FALSE),0)</f>
        <v>1.72</v>
      </c>
      <c r="F46" s="4">
        <f>IFERROR(VLOOKUP($C46,'[1]КС Мапомс 2019'!$B$2:$F$369,4,FALSE),0)</f>
        <v>0.95</v>
      </c>
      <c r="G46" s="4">
        <f>IFERROR(VLOOKUP($C46,'[1]КС Мапомс 2019'!$B$2:$F$369,5,FALSE),0)</f>
        <v>39851.949999999997</v>
      </c>
      <c r="H46" s="5">
        <v>14</v>
      </c>
      <c r="I46" s="5">
        <v>19</v>
      </c>
    </row>
    <row r="47" spans="1:9" x14ac:dyDescent="0.3">
      <c r="A47" s="13" t="s">
        <v>151</v>
      </c>
      <c r="B47" s="13" t="s">
        <v>152</v>
      </c>
      <c r="C47" s="14" t="s">
        <v>153</v>
      </c>
      <c r="D47" s="15" t="s">
        <v>154</v>
      </c>
      <c r="E47" s="4">
        <f>IFERROR(VLOOKUP($C47,'[1]КС Мапомс 2019'!$B$2:$F$369,3,FALSE),0)</f>
        <v>0.74</v>
      </c>
      <c r="F47" s="4">
        <f>IFERROR(VLOOKUP($C47,'[1]КС Мапомс 2019'!$B$2:$F$369,4,FALSE),0)</f>
        <v>0.9</v>
      </c>
      <c r="G47" s="4">
        <f>IFERROR(VLOOKUP($C47,'[1]КС Мапомс 2019'!$B$2:$F$369,5,FALSE),0)</f>
        <v>16243.21</v>
      </c>
      <c r="H47" s="5">
        <v>14</v>
      </c>
      <c r="I47" s="5">
        <v>17</v>
      </c>
    </row>
    <row r="48" spans="1:9" x14ac:dyDescent="0.3">
      <c r="A48" s="13" t="s">
        <v>155</v>
      </c>
      <c r="B48" s="13" t="s">
        <v>156</v>
      </c>
      <c r="C48" s="14" t="s">
        <v>157</v>
      </c>
      <c r="D48" s="15" t="s">
        <v>158</v>
      </c>
      <c r="E48" s="4">
        <f>IFERROR(VLOOKUP($C48,'[1]КС Мапомс 2019'!$B$2:$F$369,3,FALSE),0)</f>
        <v>0.36</v>
      </c>
      <c r="F48" s="4">
        <f>IFERROR(VLOOKUP($C48,'[1]КС Мапомс 2019'!$B$2:$F$369,4,FALSE),0)</f>
        <v>1</v>
      </c>
      <c r="G48" s="4">
        <f>IFERROR(VLOOKUP($C48,'[1]КС Мапомс 2019'!$B$2:$F$369,5,FALSE),0)</f>
        <v>8780.11</v>
      </c>
      <c r="H48" s="5">
        <v>12</v>
      </c>
      <c r="I48" s="5">
        <v>15</v>
      </c>
    </row>
    <row r="49" spans="1:9" ht="37.5" x14ac:dyDescent="0.3">
      <c r="A49" s="13" t="s">
        <v>159</v>
      </c>
      <c r="B49" s="13" t="s">
        <v>160</v>
      </c>
      <c r="C49" s="14" t="s">
        <v>161</v>
      </c>
      <c r="D49" s="15" t="s">
        <v>162</v>
      </c>
      <c r="E49" s="4">
        <f>IFERROR(VLOOKUP($C49,'[1]КС Мапомс 2019'!$B$2:$F$369,3,FALSE),0)</f>
        <v>1.84</v>
      </c>
      <c r="F49" s="4">
        <f>IFERROR(VLOOKUP($C49,'[1]КС Мапомс 2019'!$B$2:$F$369,4,FALSE),0)</f>
        <v>1</v>
      </c>
      <c r="G49" s="4">
        <f>IFERROR(VLOOKUP($C49,'[1]КС Мапомс 2019'!$B$2:$F$369,5,FALSE),0)</f>
        <v>44876.13</v>
      </c>
      <c r="H49" s="5">
        <v>12</v>
      </c>
      <c r="I49" s="6"/>
    </row>
    <row r="50" spans="1:9" ht="56.25" x14ac:dyDescent="0.3">
      <c r="A50" s="13" t="s">
        <v>163</v>
      </c>
      <c r="B50" s="13" t="s">
        <v>164</v>
      </c>
      <c r="C50" s="14" t="s">
        <v>165</v>
      </c>
      <c r="D50" s="15" t="s">
        <v>166</v>
      </c>
      <c r="E50" s="4">
        <f>IFERROR(VLOOKUP($C50,'[1]КС Мапомс 2019'!$B$2:$F$369,3,FALSE),0)</f>
        <v>4.37</v>
      </c>
      <c r="F50" s="4">
        <f>IFERROR(VLOOKUP($C50,'[1]КС Мапомс 2019'!$B$2:$F$369,4,FALSE),0)</f>
        <v>1</v>
      </c>
      <c r="G50" s="4">
        <f>IFERROR(VLOOKUP($C50,'[1]КС Мапомс 2019'!$B$2:$F$369,5,FALSE),0)</f>
        <v>106580.8</v>
      </c>
      <c r="H50" s="5">
        <v>21</v>
      </c>
      <c r="I50" s="6"/>
    </row>
    <row r="51" spans="1:9" ht="19.5" customHeight="1" x14ac:dyDescent="0.3">
      <c r="A51" s="13" t="s">
        <v>167</v>
      </c>
      <c r="B51" s="13" t="s">
        <v>168</v>
      </c>
      <c r="C51" s="14" t="s">
        <v>169</v>
      </c>
      <c r="D51" s="15" t="s">
        <v>170</v>
      </c>
      <c r="E51" s="4">
        <f>IFERROR(VLOOKUP($C51,'[1]КС Мапомс 2019'!$B$2:$F$369,3,FALSE),0)</f>
        <v>0.97</v>
      </c>
      <c r="F51" s="4">
        <f>IFERROR(VLOOKUP($C51,'[1]КС Мапомс 2019'!$B$2:$F$369,4,FALSE),0)</f>
        <v>1</v>
      </c>
      <c r="G51" s="4">
        <f>IFERROR(VLOOKUP($C51,'[1]КС Мапомс 2019'!$B$2:$F$369,5,FALSE),0)</f>
        <v>23657.52</v>
      </c>
      <c r="H51" s="5">
        <v>8</v>
      </c>
      <c r="I51" s="6"/>
    </row>
    <row r="52" spans="1:9" ht="19.5" customHeight="1" x14ac:dyDescent="0.3">
      <c r="A52" s="13" t="s">
        <v>171</v>
      </c>
      <c r="B52" s="13" t="s">
        <v>172</v>
      </c>
      <c r="C52" s="14" t="s">
        <v>173</v>
      </c>
      <c r="D52" s="15" t="s">
        <v>174</v>
      </c>
      <c r="E52" s="4">
        <f>IFERROR(VLOOKUP($C52,'[1]КС Мапомс 2019'!$B$2:$F$369,3,FALSE),0)</f>
        <v>1.1100000000000001</v>
      </c>
      <c r="F52" s="4">
        <f>IFERROR(VLOOKUP($C52,'[1]КС Мапомс 2019'!$B$2:$F$369,4,FALSE),0)</f>
        <v>1</v>
      </c>
      <c r="G52" s="4">
        <f>IFERROR(VLOOKUP($C52,'[1]КС Мапомс 2019'!$B$2:$F$369,5,FALSE),0)</f>
        <v>27072.01</v>
      </c>
      <c r="H52" s="5">
        <v>8</v>
      </c>
      <c r="I52" s="6"/>
    </row>
    <row r="53" spans="1:9" ht="19.5" customHeight="1" x14ac:dyDescent="0.3">
      <c r="A53" s="13" t="s">
        <v>175</v>
      </c>
      <c r="B53" s="13" t="s">
        <v>176</v>
      </c>
      <c r="C53" s="14" t="s">
        <v>177</v>
      </c>
      <c r="D53" s="15" t="s">
        <v>178</v>
      </c>
      <c r="E53" s="4">
        <f>IFERROR(VLOOKUP($C53,'[1]КС Мапомс 2019'!$B$2:$F$369,3,FALSE),0)</f>
        <v>1.97</v>
      </c>
      <c r="F53" s="4">
        <f>IFERROR(VLOOKUP($C53,'[1]КС Мапомс 2019'!$B$2:$F$369,4,FALSE),0)</f>
        <v>1</v>
      </c>
      <c r="G53" s="4">
        <f>IFERROR(VLOOKUP($C53,'[1]КС Мапомс 2019'!$B$2:$F$369,5,FALSE),0)</f>
        <v>48046.720000000001</v>
      </c>
      <c r="H53" s="5">
        <v>8</v>
      </c>
      <c r="I53" s="6"/>
    </row>
    <row r="54" spans="1:9" ht="25.5" customHeight="1" x14ac:dyDescent="0.3">
      <c r="A54" s="13" t="s">
        <v>179</v>
      </c>
      <c r="B54" s="13" t="s">
        <v>180</v>
      </c>
      <c r="C54" s="14" t="s">
        <v>181</v>
      </c>
      <c r="D54" s="15" t="s">
        <v>182</v>
      </c>
      <c r="E54" s="4">
        <f>IFERROR(VLOOKUP($C54,'[1]КС Мапомс 2019'!$B$2:$F$369,3,FALSE),0)</f>
        <v>2.78</v>
      </c>
      <c r="F54" s="4">
        <f>IFERROR(VLOOKUP($C54,'[1]КС Мапомс 2019'!$B$2:$F$369,4,FALSE),0)</f>
        <v>0.85</v>
      </c>
      <c r="G54" s="4">
        <f>IFERROR(VLOOKUP($C54,'[1]КС Мапомс 2019'!$B$2:$F$369,5,FALSE),0)</f>
        <v>57631.68</v>
      </c>
      <c r="H54" s="5">
        <v>10</v>
      </c>
      <c r="I54" s="6"/>
    </row>
    <row r="55" spans="1:9" ht="37.5" x14ac:dyDescent="0.3">
      <c r="A55" s="13" t="s">
        <v>183</v>
      </c>
      <c r="B55" s="13" t="s">
        <v>184</v>
      </c>
      <c r="C55" s="14" t="s">
        <v>185</v>
      </c>
      <c r="D55" s="15" t="s">
        <v>186</v>
      </c>
      <c r="E55" s="4">
        <f>IFERROR(VLOOKUP($C55,'[1]КС Мапомс 2019'!$B$2:$F$369,3,FALSE),0)</f>
        <v>1.1499999999999999</v>
      </c>
      <c r="F55" s="4">
        <f>IFERROR(VLOOKUP($C55,'[1]КС Мапомс 2019'!$B$2:$F$369,4,FALSE),0)</f>
        <v>0.85</v>
      </c>
      <c r="G55" s="4">
        <f>IFERROR(VLOOKUP($C55,'[1]КС Мапомс 2019'!$B$2:$F$369,5,FALSE),0)</f>
        <v>23840.44</v>
      </c>
      <c r="H55" s="5">
        <v>15</v>
      </c>
      <c r="I55" s="6"/>
    </row>
    <row r="56" spans="1:9" ht="37.5" x14ac:dyDescent="0.3">
      <c r="A56" s="13" t="s">
        <v>187</v>
      </c>
      <c r="B56" s="13" t="s">
        <v>188</v>
      </c>
      <c r="C56" s="14" t="s">
        <v>189</v>
      </c>
      <c r="D56" s="15" t="s">
        <v>190</v>
      </c>
      <c r="E56" s="4">
        <f>IFERROR(VLOOKUP($C56,'[1]КС Мапомс 2019'!$B$2:$F$369,3,FALSE),0)</f>
        <v>1.22</v>
      </c>
      <c r="F56" s="4">
        <f>IFERROR(VLOOKUP($C56,'[1]КС Мапомс 2019'!$B$2:$F$369,4,FALSE),0)</f>
        <v>0.85</v>
      </c>
      <c r="G56" s="4">
        <f>IFERROR(VLOOKUP($C56,'[1]КС Мапомс 2019'!$B$2:$F$369,5,FALSE),0)</f>
        <v>25291.599999999999</v>
      </c>
      <c r="H56" s="5">
        <v>15</v>
      </c>
      <c r="I56" s="6"/>
    </row>
    <row r="57" spans="1:9" ht="37.5" x14ac:dyDescent="0.3">
      <c r="A57" s="13" t="s">
        <v>191</v>
      </c>
      <c r="B57" s="13" t="s">
        <v>192</v>
      </c>
      <c r="C57" s="14" t="s">
        <v>193</v>
      </c>
      <c r="D57" s="15" t="s">
        <v>194</v>
      </c>
      <c r="E57" s="4">
        <f>IFERROR(VLOOKUP($C57,'[1]КС Мапомс 2019'!$B$2:$F$369,3,FALSE),0)</f>
        <v>1.78</v>
      </c>
      <c r="F57" s="4">
        <f>IFERROR(VLOOKUP($C57,'[1]КС Мапомс 2019'!$B$2:$F$369,4,FALSE),0)</f>
        <v>0.85</v>
      </c>
      <c r="G57" s="4">
        <f>IFERROR(VLOOKUP($C57,'[1]КС Мапомс 2019'!$B$2:$F$369,5,FALSE),0)</f>
        <v>36900.86</v>
      </c>
      <c r="H57" s="5">
        <v>15</v>
      </c>
      <c r="I57" s="6"/>
    </row>
    <row r="58" spans="1:9" ht="37.5" x14ac:dyDescent="0.3">
      <c r="A58" s="13" t="s">
        <v>195</v>
      </c>
      <c r="B58" s="13" t="s">
        <v>196</v>
      </c>
      <c r="C58" s="14" t="s">
        <v>197</v>
      </c>
      <c r="D58" s="15" t="s">
        <v>198</v>
      </c>
      <c r="E58" s="4">
        <f>IFERROR(VLOOKUP($C58,'[1]КС Мапомс 2019'!$B$2:$F$369,3,FALSE),0)</f>
        <v>2.23</v>
      </c>
      <c r="F58" s="4">
        <f>IFERROR(VLOOKUP($C58,'[1]КС Мапомс 2019'!$B$2:$F$369,4,FALSE),0)</f>
        <v>0.85</v>
      </c>
      <c r="G58" s="4">
        <f>IFERROR(VLOOKUP($C58,'[1]КС Мапомс 2019'!$B$2:$F$369,5,FALSE),0)</f>
        <v>46229.73</v>
      </c>
      <c r="H58" s="5">
        <v>18</v>
      </c>
      <c r="I58" s="6"/>
    </row>
    <row r="59" spans="1:9" ht="37.5" x14ac:dyDescent="0.3">
      <c r="A59" s="13" t="s">
        <v>199</v>
      </c>
      <c r="B59" s="13" t="s">
        <v>200</v>
      </c>
      <c r="C59" s="14" t="s">
        <v>201</v>
      </c>
      <c r="D59" s="15" t="s">
        <v>202</v>
      </c>
      <c r="E59" s="4">
        <f>IFERROR(VLOOKUP($C59,'[1]КС Мапомс 2019'!$B$2:$F$369,3,FALSE),0)</f>
        <v>2.36</v>
      </c>
      <c r="F59" s="4">
        <f>IFERROR(VLOOKUP($C59,'[1]КС Мапомс 2019'!$B$2:$F$369,4,FALSE),0)</f>
        <v>0.85</v>
      </c>
      <c r="G59" s="4">
        <f>IFERROR(VLOOKUP($C59,'[1]КС Мапомс 2019'!$B$2:$F$369,5,FALSE),0)</f>
        <v>48924.74</v>
      </c>
      <c r="H59" s="5">
        <v>18</v>
      </c>
      <c r="I59" s="6"/>
    </row>
    <row r="60" spans="1:9" ht="37.5" x14ac:dyDescent="0.3">
      <c r="A60" s="13" t="s">
        <v>203</v>
      </c>
      <c r="B60" s="13" t="s">
        <v>204</v>
      </c>
      <c r="C60" s="14" t="s">
        <v>205</v>
      </c>
      <c r="D60" s="15" t="s">
        <v>206</v>
      </c>
      <c r="E60" s="4">
        <f>IFERROR(VLOOKUP($C60,'[1]КС Мапомс 2019'!$B$2:$F$369,3,FALSE),0)</f>
        <v>4.28</v>
      </c>
      <c r="F60" s="4">
        <f>IFERROR(VLOOKUP($C60,'[1]КС Мапомс 2019'!$B$2:$F$369,4,FALSE),0)</f>
        <v>0.85</v>
      </c>
      <c r="G60" s="4">
        <f>IFERROR(VLOOKUP($C60,'[1]КС Мапомс 2019'!$B$2:$F$369,5,FALSE),0)</f>
        <v>88727.91</v>
      </c>
      <c r="H60" s="5">
        <v>20</v>
      </c>
      <c r="I60" s="6"/>
    </row>
    <row r="61" spans="1:9" x14ac:dyDescent="0.3">
      <c r="A61" s="13" t="s">
        <v>207</v>
      </c>
      <c r="B61" s="13" t="s">
        <v>208</v>
      </c>
      <c r="C61" s="14" t="s">
        <v>209</v>
      </c>
      <c r="D61" s="15" t="s">
        <v>210</v>
      </c>
      <c r="E61" s="4">
        <f>IFERROR(VLOOKUP($C61,'[1]КС Мапомс 2019'!$B$2:$F$369,3,FALSE),0)</f>
        <v>2.95</v>
      </c>
      <c r="F61" s="4">
        <f>IFERROR(VLOOKUP($C61,'[1]КС Мапомс 2019'!$B$2:$F$369,4,FALSE),0)</f>
        <v>0.85</v>
      </c>
      <c r="G61" s="4">
        <f>IFERROR(VLOOKUP($C61,'[1]КС Мапомс 2019'!$B$2:$F$369,5,FALSE),0)</f>
        <v>61155.92</v>
      </c>
      <c r="H61" s="5">
        <v>7</v>
      </c>
      <c r="I61" s="6"/>
    </row>
    <row r="62" spans="1:9" x14ac:dyDescent="0.3">
      <c r="A62" s="13" t="s">
        <v>211</v>
      </c>
      <c r="B62" s="13" t="s">
        <v>212</v>
      </c>
      <c r="C62" s="14" t="s">
        <v>213</v>
      </c>
      <c r="D62" s="15" t="s">
        <v>214</v>
      </c>
      <c r="E62" s="4">
        <f>IFERROR(VLOOKUP($C62,'[1]КС Мапомс 2019'!$B$2:$F$369,3,FALSE),0)</f>
        <v>5.33</v>
      </c>
      <c r="F62" s="4">
        <f>IFERROR(VLOOKUP($C62,'[1]КС Мапомс 2019'!$B$2:$F$369,4,FALSE),0)</f>
        <v>0.9</v>
      </c>
      <c r="G62" s="4">
        <f>IFERROR(VLOOKUP($C62,'[1]КС Мапомс 2019'!$B$2:$F$369,5,FALSE),0)</f>
        <v>116994.99</v>
      </c>
      <c r="H62" s="5">
        <v>10</v>
      </c>
      <c r="I62" s="6"/>
    </row>
    <row r="63" spans="1:9" x14ac:dyDescent="0.3">
      <c r="A63" s="13" t="s">
        <v>215</v>
      </c>
      <c r="B63" s="13" t="s">
        <v>216</v>
      </c>
      <c r="C63" s="14" t="s">
        <v>217</v>
      </c>
      <c r="D63" s="15" t="s">
        <v>218</v>
      </c>
      <c r="E63" s="4">
        <f>IFERROR(VLOOKUP($C63,'[1]КС Мапомс 2019'!$B$2:$F$369,3,FALSE),0)</f>
        <v>0.77</v>
      </c>
      <c r="F63" s="4">
        <f>IFERROR(VLOOKUP($C63,'[1]КС Мапомс 2019'!$B$2:$F$369,4,FALSE),0)</f>
        <v>0.9</v>
      </c>
      <c r="G63" s="4">
        <f>IFERROR(VLOOKUP($C63,'[1]КС Мапомс 2019'!$B$2:$F$369,5,FALSE),0)</f>
        <v>16901.72</v>
      </c>
      <c r="H63" s="5">
        <v>10</v>
      </c>
      <c r="I63" s="6"/>
    </row>
    <row r="64" spans="1:9" x14ac:dyDescent="0.3">
      <c r="A64" s="13" t="s">
        <v>219</v>
      </c>
      <c r="B64" s="13" t="s">
        <v>220</v>
      </c>
      <c r="C64" s="14" t="s">
        <v>221</v>
      </c>
      <c r="D64" s="15" t="s">
        <v>222</v>
      </c>
      <c r="E64" s="4">
        <f>IFERROR(VLOOKUP($C64,'[1]КС Мапомс 2019'!$B$2:$F$369,3,FALSE),0)</f>
        <v>0.97</v>
      </c>
      <c r="F64" s="4">
        <f>IFERROR(VLOOKUP($C64,'[1]КС Мапомс 2019'!$B$2:$F$369,4,FALSE),0)</f>
        <v>0.85</v>
      </c>
      <c r="G64" s="4">
        <f>IFERROR(VLOOKUP($C64,'[1]КС Мапомс 2019'!$B$2:$F$369,5,FALSE),0)</f>
        <v>20108.900000000001</v>
      </c>
      <c r="H64" s="5">
        <v>10</v>
      </c>
      <c r="I64" s="6"/>
    </row>
    <row r="65" spans="1:9" x14ac:dyDescent="0.3">
      <c r="A65" s="13" t="s">
        <v>223</v>
      </c>
      <c r="B65" s="13" t="s">
        <v>224</v>
      </c>
      <c r="C65" s="14" t="s">
        <v>225</v>
      </c>
      <c r="D65" s="15" t="s">
        <v>226</v>
      </c>
      <c r="E65" s="4">
        <f>IFERROR(VLOOKUP($C65,'[1]КС Мапомс 2019'!$B$2:$F$369,3,FALSE),0)</f>
        <v>0.88</v>
      </c>
      <c r="F65" s="4">
        <f>IFERROR(VLOOKUP($C65,'[1]КС Мапомс 2019'!$B$2:$F$369,4,FALSE),0)</f>
        <v>0.85</v>
      </c>
      <c r="G65" s="4">
        <f>IFERROR(VLOOKUP($C65,'[1]КС Мапомс 2019'!$B$2:$F$369,5,FALSE),0)</f>
        <v>18243.12</v>
      </c>
      <c r="H65" s="5">
        <v>4</v>
      </c>
      <c r="I65" s="6"/>
    </row>
    <row r="66" spans="1:9" x14ac:dyDescent="0.3">
      <c r="A66" s="13" t="s">
        <v>227</v>
      </c>
      <c r="B66" s="13" t="s">
        <v>228</v>
      </c>
      <c r="C66" s="14" t="s">
        <v>229</v>
      </c>
      <c r="D66" s="15" t="s">
        <v>230</v>
      </c>
      <c r="E66" s="4">
        <f>IFERROR(VLOOKUP($C66,'[1]КС Мапомс 2019'!$B$2:$F$369,3,FALSE),0)</f>
        <v>1.05</v>
      </c>
      <c r="F66" s="4">
        <f>IFERROR(VLOOKUP($C66,'[1]КС Мапомс 2019'!$B$2:$F$369,4,FALSE),0)</f>
        <v>0.85</v>
      </c>
      <c r="G66" s="4">
        <f>IFERROR(VLOOKUP($C66,'[1]КС Мапомс 2019'!$B$2:$F$369,5,FALSE),0)</f>
        <v>21767.360000000001</v>
      </c>
      <c r="H66" s="5">
        <v>6</v>
      </c>
      <c r="I66" s="6"/>
    </row>
    <row r="67" spans="1:9" x14ac:dyDescent="0.3">
      <c r="A67" s="13" t="s">
        <v>231</v>
      </c>
      <c r="B67" s="13" t="s">
        <v>232</v>
      </c>
      <c r="C67" s="14" t="s">
        <v>233</v>
      </c>
      <c r="D67" s="15" t="s">
        <v>234</v>
      </c>
      <c r="E67" s="4">
        <f>IFERROR(VLOOKUP($C67,'[1]КС Мапомс 2019'!$B$2:$F$369,3,FALSE),0)</f>
        <v>1.25</v>
      </c>
      <c r="F67" s="4">
        <f>IFERROR(VLOOKUP($C67,'[1]КС Мапомс 2019'!$B$2:$F$369,4,FALSE),0)</f>
        <v>1</v>
      </c>
      <c r="G67" s="4">
        <f>IFERROR(VLOOKUP($C67,'[1]КС Мапомс 2019'!$B$2:$F$369,5,FALSE),0)</f>
        <v>30486.5</v>
      </c>
      <c r="H67" s="5">
        <v>7</v>
      </c>
      <c r="I67" s="6"/>
    </row>
    <row r="68" spans="1:9" x14ac:dyDescent="0.3">
      <c r="A68" s="13" t="s">
        <v>235</v>
      </c>
      <c r="B68" s="13" t="s">
        <v>236</v>
      </c>
      <c r="C68" s="14" t="s">
        <v>237</v>
      </c>
      <c r="D68" s="15" t="s">
        <v>238</v>
      </c>
      <c r="E68" s="4">
        <f>IFERROR(VLOOKUP($C68,'[1]КС Мапомс 2019'!$B$2:$F$369,3,FALSE),0)</f>
        <v>1.51</v>
      </c>
      <c r="F68" s="4">
        <f>IFERROR(VLOOKUP($C68,'[1]КС Мапомс 2019'!$B$2:$F$369,4,FALSE),0)</f>
        <v>0.95</v>
      </c>
      <c r="G68" s="4">
        <f>IFERROR(VLOOKUP($C68,'[1]КС Мапомс 2019'!$B$2:$F$369,5,FALSE),0)</f>
        <v>34986.31</v>
      </c>
      <c r="H68" s="5">
        <v>14</v>
      </c>
      <c r="I68" s="6"/>
    </row>
    <row r="69" spans="1:9" x14ac:dyDescent="0.3">
      <c r="A69" s="13" t="s">
        <v>239</v>
      </c>
      <c r="B69" s="13" t="s">
        <v>240</v>
      </c>
      <c r="C69" s="14" t="s">
        <v>241</v>
      </c>
      <c r="D69" s="15" t="s">
        <v>242</v>
      </c>
      <c r="E69" s="4">
        <f>IFERROR(VLOOKUP($C69,'[1]КС Мапомс 2019'!$B$2:$F$369,3,FALSE),0)</f>
        <v>2.2599999999999998</v>
      </c>
      <c r="F69" s="4">
        <f>IFERROR(VLOOKUP($C69,'[1]КС Мапомс 2019'!$B$2:$F$369,4,FALSE),0)</f>
        <v>1</v>
      </c>
      <c r="G69" s="4">
        <f>IFERROR(VLOOKUP($C69,'[1]КС Мапомс 2019'!$B$2:$F$369,5,FALSE),0)</f>
        <v>55119.59</v>
      </c>
      <c r="H69" s="5">
        <v>14</v>
      </c>
      <c r="I69" s="6"/>
    </row>
    <row r="70" spans="1:9" ht="19.5" customHeight="1" x14ac:dyDescent="0.3">
      <c r="A70" s="13" t="s">
        <v>243</v>
      </c>
      <c r="B70" s="13" t="s">
        <v>244</v>
      </c>
      <c r="C70" s="14" t="s">
        <v>245</v>
      </c>
      <c r="D70" s="15" t="s">
        <v>246</v>
      </c>
      <c r="E70" s="4">
        <f>IFERROR(VLOOKUP($C70,'[1]КС Мапомс 2019'!$B$2:$F$369,3,FALSE),0)</f>
        <v>1.38</v>
      </c>
      <c r="F70" s="4">
        <f>IFERROR(VLOOKUP($C70,'[1]КС Мапомс 2019'!$B$2:$F$369,4,FALSE),0)</f>
        <v>1</v>
      </c>
      <c r="G70" s="4">
        <f>IFERROR(VLOOKUP($C70,'[1]КС Мапомс 2019'!$B$2:$F$369,5,FALSE),0)</f>
        <v>33657.1</v>
      </c>
      <c r="H70" s="5">
        <v>12</v>
      </c>
      <c r="I70" s="6"/>
    </row>
    <row r="71" spans="1:9" ht="19.5" customHeight="1" x14ac:dyDescent="0.3">
      <c r="A71" s="13" t="s">
        <v>247</v>
      </c>
      <c r="B71" s="13" t="s">
        <v>248</v>
      </c>
      <c r="C71" s="14" t="s">
        <v>249</v>
      </c>
      <c r="D71" s="15" t="s">
        <v>250</v>
      </c>
      <c r="E71" s="4">
        <f>IFERROR(VLOOKUP($C71,'[1]КС Мапомс 2019'!$B$2:$F$369,3,FALSE),0)</f>
        <v>2.82</v>
      </c>
      <c r="F71" s="4">
        <f>IFERROR(VLOOKUP($C71,'[1]КС Мапомс 2019'!$B$2:$F$369,4,FALSE),0)</f>
        <v>0.9</v>
      </c>
      <c r="G71" s="4">
        <f>IFERROR(VLOOKUP($C71,'[1]КС Мапомс 2019'!$B$2:$F$369,5,FALSE),0)</f>
        <v>61899.79</v>
      </c>
      <c r="H71" s="5">
        <v>14</v>
      </c>
      <c r="I71" s="6"/>
    </row>
    <row r="72" spans="1:9" x14ac:dyDescent="0.3">
      <c r="A72" s="13" t="s">
        <v>251</v>
      </c>
      <c r="B72" s="13" t="s">
        <v>252</v>
      </c>
      <c r="C72" s="14" t="s">
        <v>253</v>
      </c>
      <c r="D72" s="15" t="s">
        <v>254</v>
      </c>
      <c r="E72" s="4">
        <f>IFERROR(VLOOKUP($C72,'[1]КС Мапомс 2019'!$B$2:$F$369,3,FALSE),0)</f>
        <v>0.57999999999999996</v>
      </c>
      <c r="F72" s="4">
        <f>IFERROR(VLOOKUP($C72,'[1]КС Мапомс 2019'!$B$2:$F$369,4,FALSE),0)</f>
        <v>1.3</v>
      </c>
      <c r="G72" s="4">
        <f>IFERROR(VLOOKUP($C72,'[1]КС Мапомс 2019'!$B$2:$F$369,5,FALSE),0)</f>
        <v>18389.46</v>
      </c>
      <c r="H72" s="6"/>
      <c r="I72" s="5">
        <v>8</v>
      </c>
    </row>
    <row r="73" spans="1:9" x14ac:dyDescent="0.3">
      <c r="A73" s="13" t="s">
        <v>255</v>
      </c>
      <c r="B73" s="13" t="s">
        <v>256</v>
      </c>
      <c r="C73" s="14" t="s">
        <v>257</v>
      </c>
      <c r="D73" s="15" t="s">
        <v>258</v>
      </c>
      <c r="E73" s="4">
        <f>IFERROR(VLOOKUP($C73,'[1]КС Мапомс 2019'!$B$2:$F$369,3,FALSE),0)</f>
        <v>0.62</v>
      </c>
      <c r="F73" s="4">
        <f>IFERROR(VLOOKUP($C73,'[1]КС Мапомс 2019'!$B$2:$F$369,4,FALSE),0)</f>
        <v>1.3</v>
      </c>
      <c r="G73" s="4">
        <f>IFERROR(VLOOKUP($C73,'[1]КС Мапомс 2019'!$B$2:$F$369,5,FALSE),0)</f>
        <v>19657.7</v>
      </c>
      <c r="H73" s="5">
        <v>8</v>
      </c>
      <c r="I73" s="6"/>
    </row>
    <row r="74" spans="1:9" x14ac:dyDescent="0.3">
      <c r="A74" s="13" t="s">
        <v>259</v>
      </c>
      <c r="B74" s="13" t="s">
        <v>260</v>
      </c>
      <c r="C74" s="14" t="s">
        <v>261</v>
      </c>
      <c r="D74" s="15" t="s">
        <v>262</v>
      </c>
      <c r="E74" s="4">
        <f>IFERROR(VLOOKUP($C74,'[1]КС Мапомс 2019'!$B$2:$F$369,3,FALSE),0)</f>
        <v>1.4</v>
      </c>
      <c r="F74" s="4">
        <f>IFERROR(VLOOKUP($C74,'[1]КС Мапомс 2019'!$B$2:$F$369,4,FALSE),0)</f>
        <v>1.2</v>
      </c>
      <c r="G74" s="4">
        <f>IFERROR(VLOOKUP($C74,'[1]КС Мапомс 2019'!$B$2:$F$369,5,FALSE),0)</f>
        <v>40973.86</v>
      </c>
      <c r="H74" s="5">
        <v>18</v>
      </c>
      <c r="I74" s="5">
        <v>18</v>
      </c>
    </row>
    <row r="75" spans="1:9" x14ac:dyDescent="0.3">
      <c r="A75" s="13" t="s">
        <v>263</v>
      </c>
      <c r="B75" s="13" t="s">
        <v>264</v>
      </c>
      <c r="C75" s="14" t="s">
        <v>265</v>
      </c>
      <c r="D75" s="15" t="s">
        <v>266</v>
      </c>
      <c r="E75" s="4">
        <f>IFERROR(VLOOKUP($C75,'[1]КС Мапомс 2019'!$B$2:$F$369,3,FALSE),0)</f>
        <v>1.27</v>
      </c>
      <c r="F75" s="4">
        <f>IFERROR(VLOOKUP($C75,'[1]КС Мапомс 2019'!$B$2:$F$369,4,FALSE),0)</f>
        <v>1.2</v>
      </c>
      <c r="G75" s="4">
        <f>IFERROR(VLOOKUP($C75,'[1]КС Мапомс 2019'!$B$2:$F$369,5,FALSE),0)</f>
        <v>37169.14</v>
      </c>
      <c r="H75" s="5">
        <v>12</v>
      </c>
      <c r="I75" s="5">
        <v>12</v>
      </c>
    </row>
    <row r="76" spans="1:9" x14ac:dyDescent="0.3">
      <c r="A76" s="13" t="s">
        <v>267</v>
      </c>
      <c r="B76" s="13" t="s">
        <v>268</v>
      </c>
      <c r="C76" s="14" t="s">
        <v>269</v>
      </c>
      <c r="D76" s="15" t="s">
        <v>270</v>
      </c>
      <c r="E76" s="4">
        <f>IFERROR(VLOOKUP($C76,'[1]КС Мапомс 2019'!$B$2:$F$369,3,FALSE),0)</f>
        <v>3.12</v>
      </c>
      <c r="F76" s="4">
        <f>IFERROR(VLOOKUP($C76,'[1]КС Мапомс 2019'!$B$2:$F$369,4,FALSE),0)</f>
        <v>1.2</v>
      </c>
      <c r="G76" s="4">
        <f>IFERROR(VLOOKUP($C76,'[1]КС Мапомс 2019'!$B$2:$F$369,5,FALSE),0)</f>
        <v>91313.16</v>
      </c>
      <c r="H76" s="6"/>
      <c r="I76" s="5">
        <v>29</v>
      </c>
    </row>
    <row r="77" spans="1:9" x14ac:dyDescent="0.3">
      <c r="A77" s="13" t="s">
        <v>271</v>
      </c>
      <c r="B77" s="13" t="s">
        <v>272</v>
      </c>
      <c r="C77" s="14" t="s">
        <v>273</v>
      </c>
      <c r="D77" s="15" t="s">
        <v>274</v>
      </c>
      <c r="E77" s="4">
        <f>IFERROR(VLOOKUP($C77,'[1]КС Мапомс 2019'!$B$2:$F$369,3,FALSE),0)</f>
        <v>4.51</v>
      </c>
      <c r="F77" s="4">
        <f>IFERROR(VLOOKUP($C77,'[1]КС Мапомс 2019'!$B$2:$F$369,4,FALSE),0)</f>
        <v>1.2</v>
      </c>
      <c r="G77" s="4">
        <f>IFERROR(VLOOKUP($C77,'[1]КС Мапомс 2019'!$B$2:$F$369,5,FALSE),0)</f>
        <v>131994.35</v>
      </c>
      <c r="H77" s="5">
        <v>28</v>
      </c>
      <c r="I77" s="6"/>
    </row>
    <row r="78" spans="1:9" x14ac:dyDescent="0.3">
      <c r="A78" s="13" t="s">
        <v>275</v>
      </c>
      <c r="B78" s="13" t="s">
        <v>276</v>
      </c>
      <c r="C78" s="14" t="s">
        <v>277</v>
      </c>
      <c r="D78" s="15" t="s">
        <v>278</v>
      </c>
      <c r="E78" s="4">
        <f>IFERROR(VLOOKUP($C78,'[1]КС Мапомс 2019'!$B$2:$F$369,3,FALSE),0)</f>
        <v>7.2</v>
      </c>
      <c r="F78" s="4">
        <f>IFERROR(VLOOKUP($C78,'[1]КС Мапомс 2019'!$B$2:$F$369,4,FALSE),0)</f>
        <v>1.2</v>
      </c>
      <c r="G78" s="4">
        <f>IFERROR(VLOOKUP($C78,'[1]КС Мапомс 2019'!$B$2:$F$369,5,FALSE),0)</f>
        <v>210722.69</v>
      </c>
      <c r="H78" s="5">
        <v>40</v>
      </c>
      <c r="I78" s="5">
        <v>30</v>
      </c>
    </row>
    <row r="79" spans="1:9" ht="18.75" customHeight="1" x14ac:dyDescent="0.3">
      <c r="A79" s="13" t="s">
        <v>279</v>
      </c>
      <c r="B79" s="13" t="s">
        <v>280</v>
      </c>
      <c r="C79" s="14" t="s">
        <v>281</v>
      </c>
      <c r="D79" s="15" t="s">
        <v>282</v>
      </c>
      <c r="E79" s="4">
        <f>IFERROR(VLOOKUP($C79,'[1]КС Мапомс 2019'!$B$2:$F$369,3,FALSE),0)</f>
        <v>1.18</v>
      </c>
      <c r="F79" s="4">
        <f>IFERROR(VLOOKUP($C79,'[1]КС Мапомс 2019'!$B$2:$F$369,4,FALSE),0)</f>
        <v>1.2</v>
      </c>
      <c r="G79" s="4">
        <f>IFERROR(VLOOKUP($C79,'[1]КС Мапомс 2019'!$B$2:$F$369,5,FALSE),0)</f>
        <v>34535.11</v>
      </c>
      <c r="H79" s="6"/>
      <c r="I79" s="5">
        <v>11</v>
      </c>
    </row>
    <row r="80" spans="1:9" x14ac:dyDescent="0.3">
      <c r="A80" s="13" t="s">
        <v>283</v>
      </c>
      <c r="B80" s="13" t="s">
        <v>284</v>
      </c>
      <c r="C80" s="14" t="s">
        <v>285</v>
      </c>
      <c r="D80" s="15" t="s">
        <v>286</v>
      </c>
      <c r="E80" s="4">
        <f>IFERROR(VLOOKUP($C80,'[1]КС Мапомс 2019'!$B$2:$F$369,3,FALSE),0)</f>
        <v>0.98</v>
      </c>
      <c r="F80" s="4">
        <f>IFERROR(VLOOKUP($C80,'[1]КС Мапомс 2019'!$B$2:$F$369,4,FALSE),0)</f>
        <v>1.2</v>
      </c>
      <c r="G80" s="4">
        <f>IFERROR(VLOOKUP($C80,'[1]КС Мапомс 2019'!$B$2:$F$369,5,FALSE),0)</f>
        <v>28681.7</v>
      </c>
      <c r="H80" s="5">
        <v>12</v>
      </c>
      <c r="I80" s="6"/>
    </row>
    <row r="81" spans="1:9" ht="37.5" x14ac:dyDescent="0.3">
      <c r="A81" s="13" t="s">
        <v>287</v>
      </c>
      <c r="B81" s="13" t="s">
        <v>288</v>
      </c>
      <c r="C81" s="14" t="s">
        <v>289</v>
      </c>
      <c r="D81" s="15" t="s">
        <v>290</v>
      </c>
      <c r="E81" s="4">
        <f>IFERROR(VLOOKUP($C81,'[1]КС Мапомс 2019'!$B$2:$F$369,3,FALSE),0)</f>
        <v>0.35</v>
      </c>
      <c r="F81" s="4">
        <f>IFERROR(VLOOKUP($C81,'[1]КС Мапомс 2019'!$B$2:$F$369,4,FALSE),0)</f>
        <v>1.2</v>
      </c>
      <c r="G81" s="4">
        <f>IFERROR(VLOOKUP($C81,'[1]КС Мапомс 2019'!$B$2:$F$369,5,FALSE),0)</f>
        <v>10243.459999999999</v>
      </c>
      <c r="H81" s="6"/>
      <c r="I81" s="5">
        <v>14</v>
      </c>
    </row>
    <row r="82" spans="1:9" ht="37.5" x14ac:dyDescent="0.3">
      <c r="A82" s="13" t="s">
        <v>291</v>
      </c>
      <c r="B82" s="13" t="s">
        <v>292</v>
      </c>
      <c r="C82" s="14" t="s">
        <v>293</v>
      </c>
      <c r="D82" s="15" t="s">
        <v>294</v>
      </c>
      <c r="E82" s="4">
        <f>IFERROR(VLOOKUP($C82,'[1]КС Мапомс 2019'!$B$2:$F$369,3,FALSE),0)</f>
        <v>0.5</v>
      </c>
      <c r="F82" s="4">
        <f>IFERROR(VLOOKUP($C82,'[1]КС Мапомс 2019'!$B$2:$F$369,4,FALSE),0)</f>
        <v>1.2</v>
      </c>
      <c r="G82" s="4">
        <f>IFERROR(VLOOKUP($C82,'[1]КС Мапомс 2019'!$B$2:$F$369,5,FALSE),0)</f>
        <v>14633.52</v>
      </c>
      <c r="H82" s="5">
        <v>10</v>
      </c>
      <c r="I82" s="6"/>
    </row>
    <row r="83" spans="1:9" x14ac:dyDescent="0.3">
      <c r="A83" s="13" t="s">
        <v>295</v>
      </c>
      <c r="B83" s="13" t="s">
        <v>296</v>
      </c>
      <c r="C83" s="14" t="s">
        <v>297</v>
      </c>
      <c r="D83" s="15" t="s">
        <v>298</v>
      </c>
      <c r="E83" s="4">
        <f>IFERROR(VLOOKUP($C83,'[1]КС Мапомс 2019'!$B$2:$F$369,3,FALSE),0)</f>
        <v>1</v>
      </c>
      <c r="F83" s="4">
        <f>IFERROR(VLOOKUP($C83,'[1]КС Мапомс 2019'!$B$2:$F$369,4,FALSE),0)</f>
        <v>1.05</v>
      </c>
      <c r="G83" s="4">
        <f>IFERROR(VLOOKUP($C83,'[1]КС Мапомс 2019'!$B$2:$F$369,5,FALSE),0)</f>
        <v>25608.66</v>
      </c>
      <c r="H83" s="5">
        <v>10</v>
      </c>
      <c r="I83" s="5">
        <v>10</v>
      </c>
    </row>
    <row r="84" spans="1:9" ht="18.75" customHeight="1" x14ac:dyDescent="0.3">
      <c r="A84" s="13" t="s">
        <v>299</v>
      </c>
      <c r="B84" s="13" t="s">
        <v>300</v>
      </c>
      <c r="C84" s="14" t="s">
        <v>301</v>
      </c>
      <c r="D84" s="15" t="s">
        <v>302</v>
      </c>
      <c r="E84" s="4">
        <f>IFERROR(VLOOKUP($C84,'[1]КС Мапомс 2019'!$B$2:$F$369,3,FALSE),0)</f>
        <v>4.4000000000000004</v>
      </c>
      <c r="F84" s="4">
        <f>IFERROR(VLOOKUP($C84,'[1]КС Мапомс 2019'!$B$2:$F$369,4,FALSE),0)</f>
        <v>1.2</v>
      </c>
      <c r="G84" s="4">
        <f>IFERROR(VLOOKUP($C84,'[1]КС Мапомс 2019'!$B$2:$F$369,5,FALSE),0)</f>
        <v>128774.98</v>
      </c>
      <c r="H84" s="5">
        <v>18</v>
      </c>
      <c r="I84" s="5">
        <v>21</v>
      </c>
    </row>
    <row r="85" spans="1:9" x14ac:dyDescent="0.3">
      <c r="A85" s="13" t="s">
        <v>303</v>
      </c>
      <c r="B85" s="13" t="s">
        <v>304</v>
      </c>
      <c r="C85" s="14" t="s">
        <v>305</v>
      </c>
      <c r="D85" s="15" t="s">
        <v>306</v>
      </c>
      <c r="E85" s="4">
        <f>IFERROR(VLOOKUP($C85,'[1]КС Мапомс 2019'!$B$2:$F$369,3,FALSE),0)</f>
        <v>2.2999999999999998</v>
      </c>
      <c r="F85" s="4">
        <f>IFERROR(VLOOKUP($C85,'[1]КС Мапомс 2019'!$B$2:$F$369,4,FALSE),0)</f>
        <v>1.2</v>
      </c>
      <c r="G85" s="4">
        <f>IFERROR(VLOOKUP($C85,'[1]КС Мапомс 2019'!$B$2:$F$369,5,FALSE),0)</f>
        <v>67314.19</v>
      </c>
      <c r="H85" s="5">
        <v>13</v>
      </c>
      <c r="I85" s="5">
        <v>14</v>
      </c>
    </row>
    <row r="86" spans="1:9" ht="37.5" x14ac:dyDescent="0.3">
      <c r="A86" s="13" t="s">
        <v>307</v>
      </c>
      <c r="B86" s="13" t="s">
        <v>308</v>
      </c>
      <c r="C86" s="14" t="s">
        <v>309</v>
      </c>
      <c r="D86" s="15" t="s">
        <v>310</v>
      </c>
      <c r="E86" s="4">
        <f>IFERROR(VLOOKUP($C86,'[1]КС Мапомс 2019'!$B$2:$F$369,3,FALSE),0)</f>
        <v>1.42</v>
      </c>
      <c r="F86" s="4">
        <f>IFERROR(VLOOKUP($C86,'[1]КС Мапомс 2019'!$B$2:$F$369,4,FALSE),0)</f>
        <v>0.85</v>
      </c>
      <c r="G86" s="4">
        <f>IFERROR(VLOOKUP($C86,'[1]КС Мапомс 2019'!$B$2:$F$369,5,FALSE),0)</f>
        <v>29437.759999999998</v>
      </c>
      <c r="H86" s="5">
        <v>11</v>
      </c>
      <c r="I86" s="5">
        <v>11</v>
      </c>
    </row>
    <row r="87" spans="1:9" ht="37.5" x14ac:dyDescent="0.3">
      <c r="A87" s="13" t="s">
        <v>311</v>
      </c>
      <c r="B87" s="13" t="s">
        <v>312</v>
      </c>
      <c r="C87" s="14" t="s">
        <v>313</v>
      </c>
      <c r="D87" s="15" t="s">
        <v>314</v>
      </c>
      <c r="E87" s="4">
        <f>IFERROR(VLOOKUP($C87,'[1]КС Мапомс 2019'!$B$2:$F$369,3,FALSE),0)</f>
        <v>2.81</v>
      </c>
      <c r="F87" s="4">
        <f>IFERROR(VLOOKUP($C87,'[1]КС Мапомс 2019'!$B$2:$F$369,4,FALSE),0)</f>
        <v>1.1000000000000001</v>
      </c>
      <c r="G87" s="4">
        <f>IFERROR(VLOOKUP($C87,'[1]КС Мапомс 2019'!$B$2:$F$369,5,FALSE),0)</f>
        <v>75387.02</v>
      </c>
      <c r="H87" s="5">
        <v>11</v>
      </c>
      <c r="I87" s="5">
        <v>11</v>
      </c>
    </row>
    <row r="88" spans="1:9" ht="37.5" x14ac:dyDescent="0.3">
      <c r="A88" s="13" t="s">
        <v>315</v>
      </c>
      <c r="B88" s="13" t="s">
        <v>316</v>
      </c>
      <c r="C88" s="14" t="s">
        <v>317</v>
      </c>
      <c r="D88" s="15" t="s">
        <v>318</v>
      </c>
      <c r="E88" s="4">
        <f>IFERROR(VLOOKUP($C88,'[1]КС Мапомс 2019'!$B$2:$F$369,3,FALSE),0)</f>
        <v>3.48</v>
      </c>
      <c r="F88" s="4">
        <f>IFERROR(VLOOKUP($C88,'[1]КС Мапомс 2019'!$B$2:$F$369,4,FALSE),0)</f>
        <v>1.1000000000000001</v>
      </c>
      <c r="G88" s="4">
        <f>IFERROR(VLOOKUP($C88,'[1]КС Мапомс 2019'!$B$2:$F$369,5,FALSE),0)</f>
        <v>93361.86</v>
      </c>
      <c r="H88" s="6"/>
      <c r="I88" s="5">
        <v>12</v>
      </c>
    </row>
    <row r="89" spans="1:9" x14ac:dyDescent="0.3">
      <c r="A89" s="13" t="s">
        <v>319</v>
      </c>
      <c r="B89" s="13" t="s">
        <v>320</v>
      </c>
      <c r="C89" s="14" t="s">
        <v>321</v>
      </c>
      <c r="D89" s="15" t="s">
        <v>322</v>
      </c>
      <c r="E89" s="4">
        <f>IFERROR(VLOOKUP($C89,'[1]КС Мапомс 2019'!$B$2:$F$369,3,FALSE),0)</f>
        <v>1.1200000000000001</v>
      </c>
      <c r="F89" s="4">
        <f>IFERROR(VLOOKUP($C89,'[1]КС Мапомс 2019'!$B$2:$F$369,4,FALSE),0)</f>
        <v>1</v>
      </c>
      <c r="G89" s="4">
        <f>IFERROR(VLOOKUP($C89,'[1]КС Мапомс 2019'!$B$2:$F$369,5,FALSE),0)</f>
        <v>27315.9</v>
      </c>
      <c r="H89" s="5">
        <v>12</v>
      </c>
      <c r="I89" s="5">
        <v>12</v>
      </c>
    </row>
    <row r="90" spans="1:9" x14ac:dyDescent="0.3">
      <c r="A90" s="13" t="s">
        <v>323</v>
      </c>
      <c r="B90" s="13" t="s">
        <v>324</v>
      </c>
      <c r="C90" s="14" t="s">
        <v>325</v>
      </c>
      <c r="D90" s="15" t="s">
        <v>326</v>
      </c>
      <c r="E90" s="4">
        <f>IFERROR(VLOOKUP($C90,'[1]КС Мапомс 2019'!$B$2:$F$369,3,FALSE),0)</f>
        <v>2.0099999999999998</v>
      </c>
      <c r="F90" s="4">
        <f>IFERROR(VLOOKUP($C90,'[1]КС Мапомс 2019'!$B$2:$F$369,4,FALSE),0)</f>
        <v>1.1000000000000001</v>
      </c>
      <c r="G90" s="4">
        <f>IFERROR(VLOOKUP($C90,'[1]КС Мапомс 2019'!$B$2:$F$369,5,FALSE),0)</f>
        <v>53924.52</v>
      </c>
      <c r="H90" s="5">
        <v>12</v>
      </c>
      <c r="I90" s="5">
        <v>12</v>
      </c>
    </row>
    <row r="91" spans="1:9" ht="37.5" x14ac:dyDescent="0.3">
      <c r="A91" s="13" t="s">
        <v>327</v>
      </c>
      <c r="B91" s="13" t="s">
        <v>328</v>
      </c>
      <c r="C91" s="14" t="s">
        <v>329</v>
      </c>
      <c r="D91" s="15" t="s">
        <v>330</v>
      </c>
      <c r="E91" s="4">
        <f>IFERROR(VLOOKUP($C91,'[1]КС Мапомс 2019'!$B$2:$F$369,3,FALSE),0)</f>
        <v>1.42</v>
      </c>
      <c r="F91" s="4">
        <f>IFERROR(VLOOKUP($C91,'[1]КС Мапомс 2019'!$B$2:$F$369,4,FALSE),0)</f>
        <v>1</v>
      </c>
      <c r="G91" s="4">
        <f>IFERROR(VLOOKUP($C91,'[1]КС Мапомс 2019'!$B$2:$F$369,5,FALSE),0)</f>
        <v>34632.660000000003</v>
      </c>
      <c r="H91" s="5">
        <v>16</v>
      </c>
      <c r="I91" s="5">
        <v>18</v>
      </c>
    </row>
    <row r="92" spans="1:9" ht="37.5" x14ac:dyDescent="0.3">
      <c r="A92" s="13" t="s">
        <v>331</v>
      </c>
      <c r="B92" s="13" t="s">
        <v>332</v>
      </c>
      <c r="C92" s="14" t="s">
        <v>333</v>
      </c>
      <c r="D92" s="15" t="s">
        <v>334</v>
      </c>
      <c r="E92" s="4">
        <f>IFERROR(VLOOKUP($C92,'[1]КС Мапомс 2019'!$B$2:$F$369,3,FALSE),0)</f>
        <v>2.38</v>
      </c>
      <c r="F92" s="4">
        <f>IFERROR(VLOOKUP($C92,'[1]КС Мапомс 2019'!$B$2:$F$369,4,FALSE),0)</f>
        <v>1</v>
      </c>
      <c r="G92" s="4">
        <f>IFERROR(VLOOKUP($C92,'[1]КС Мапомс 2019'!$B$2:$F$369,5,FALSE),0)</f>
        <v>58046.3</v>
      </c>
      <c r="H92" s="5">
        <v>18</v>
      </c>
      <c r="I92" s="5">
        <v>18</v>
      </c>
    </row>
    <row r="93" spans="1:9" ht="18" customHeight="1" x14ac:dyDescent="0.3">
      <c r="A93" s="13" t="s">
        <v>335</v>
      </c>
      <c r="B93" s="13" t="s">
        <v>336</v>
      </c>
      <c r="C93" s="14" t="s">
        <v>337</v>
      </c>
      <c r="D93" s="15" t="s">
        <v>338</v>
      </c>
      <c r="E93" s="4">
        <f>IFERROR(VLOOKUP($C93,'[1]КС Мапомс 2019'!$B$2:$F$369,3,FALSE),0)</f>
        <v>0.84</v>
      </c>
      <c r="F93" s="4">
        <f>IFERROR(VLOOKUP($C93,'[1]КС Мапомс 2019'!$B$2:$F$369,4,FALSE),0)</f>
        <v>0.85</v>
      </c>
      <c r="G93" s="4">
        <f>IFERROR(VLOOKUP($C93,'[1]КС Мапомс 2019'!$B$2:$F$369,5,FALSE),0)</f>
        <v>17413.89</v>
      </c>
      <c r="H93" s="5">
        <v>16</v>
      </c>
      <c r="I93" s="5">
        <v>7</v>
      </c>
    </row>
    <row r="94" spans="1:9" ht="18" customHeight="1" x14ac:dyDescent="0.3">
      <c r="A94" s="13" t="s">
        <v>339</v>
      </c>
      <c r="B94" s="13" t="s">
        <v>340</v>
      </c>
      <c r="C94" s="14" t="s">
        <v>341</v>
      </c>
      <c r="D94" s="15" t="s">
        <v>342</v>
      </c>
      <c r="E94" s="4">
        <f>IFERROR(VLOOKUP($C94,'[1]КС Мапомс 2019'!$B$2:$F$369,3,FALSE),0)</f>
        <v>1.74</v>
      </c>
      <c r="F94" s="4">
        <f>IFERROR(VLOOKUP($C94,'[1]КС Мапомс 2019'!$B$2:$F$369,4,FALSE),0)</f>
        <v>0.85</v>
      </c>
      <c r="G94" s="4">
        <f>IFERROR(VLOOKUP($C94,'[1]КС Мапомс 2019'!$B$2:$F$369,5,FALSE),0)</f>
        <v>36071.629999999997</v>
      </c>
      <c r="H94" s="5">
        <v>18</v>
      </c>
      <c r="I94" s="5">
        <v>10</v>
      </c>
    </row>
    <row r="95" spans="1:9" ht="18" customHeight="1" x14ac:dyDescent="0.3">
      <c r="A95" s="13" t="s">
        <v>343</v>
      </c>
      <c r="B95" s="13" t="s">
        <v>344</v>
      </c>
      <c r="C95" s="14" t="s">
        <v>345</v>
      </c>
      <c r="D95" s="15" t="s">
        <v>346</v>
      </c>
      <c r="E95" s="4">
        <f>IFERROR(VLOOKUP($C95,'[1]КС Мапомс 2019'!$B$2:$F$369,3,FALSE),0)</f>
        <v>2.4900000000000002</v>
      </c>
      <c r="F95" s="4">
        <f>IFERROR(VLOOKUP($C95,'[1]КС Мапомс 2019'!$B$2:$F$369,4,FALSE),0)</f>
        <v>0.9</v>
      </c>
      <c r="G95" s="4">
        <f>IFERROR(VLOOKUP($C95,'[1]КС Мапомс 2019'!$B$2:$F$369,5,FALSE),0)</f>
        <v>54656.2</v>
      </c>
      <c r="H95" s="5">
        <v>21</v>
      </c>
      <c r="I95" s="5">
        <v>12</v>
      </c>
    </row>
    <row r="96" spans="1:9" x14ac:dyDescent="0.3">
      <c r="A96" s="13" t="s">
        <v>347</v>
      </c>
      <c r="B96" s="13" t="s">
        <v>348</v>
      </c>
      <c r="C96" s="14" t="s">
        <v>349</v>
      </c>
      <c r="D96" s="15" t="s">
        <v>350</v>
      </c>
      <c r="E96" s="4">
        <f>IFERROR(VLOOKUP($C96,'[1]КС Мапомс 2019'!$B$2:$F$369,3,FALSE),0)</f>
        <v>0.98</v>
      </c>
      <c r="F96" s="4">
        <f>IFERROR(VLOOKUP($C96,'[1]КС Мапомс 2019'!$B$2:$F$369,4,FALSE),0)</f>
        <v>0.85</v>
      </c>
      <c r="G96" s="4">
        <f>IFERROR(VLOOKUP($C96,'[1]КС Мапомс 2019'!$B$2:$F$369,5,FALSE),0)</f>
        <v>20316.2</v>
      </c>
      <c r="H96" s="6"/>
      <c r="I96" s="5">
        <v>16</v>
      </c>
    </row>
    <row r="97" spans="1:9" x14ac:dyDescent="0.3">
      <c r="A97" s="13" t="s">
        <v>351</v>
      </c>
      <c r="B97" s="13" t="s">
        <v>352</v>
      </c>
      <c r="C97" s="14" t="s">
        <v>353</v>
      </c>
      <c r="D97" s="15" t="s">
        <v>354</v>
      </c>
      <c r="E97" s="4">
        <f>IFERROR(VLOOKUP($C97,'[1]КС Мапомс 2019'!$B$2:$F$369,3,FALSE),0)</f>
        <v>1.55</v>
      </c>
      <c r="F97" s="4">
        <f>IFERROR(VLOOKUP($C97,'[1]КС Мапомс 2019'!$B$2:$F$369,4,FALSE),0)</f>
        <v>0.85</v>
      </c>
      <c r="G97" s="4">
        <f>IFERROR(VLOOKUP($C97,'[1]КС Мапомс 2019'!$B$2:$F$369,5,FALSE),0)</f>
        <v>32132.77</v>
      </c>
      <c r="H97" s="5">
        <v>20</v>
      </c>
      <c r="I97" s="6"/>
    </row>
    <row r="98" spans="1:9" x14ac:dyDescent="0.3">
      <c r="A98" s="13" t="s">
        <v>355</v>
      </c>
      <c r="B98" s="13" t="s">
        <v>356</v>
      </c>
      <c r="C98" s="14" t="s">
        <v>357</v>
      </c>
      <c r="D98" s="15" t="s">
        <v>358</v>
      </c>
      <c r="E98" s="4">
        <f>IFERROR(VLOOKUP($C98,'[1]КС Мапомс 2019'!$B$2:$F$369,3,FALSE),0)</f>
        <v>0.84</v>
      </c>
      <c r="F98" s="4">
        <f>IFERROR(VLOOKUP($C98,'[1]КС Мапомс 2019'!$B$2:$F$369,4,FALSE),0)</f>
        <v>0.85</v>
      </c>
      <c r="G98" s="4">
        <f>IFERROR(VLOOKUP($C98,'[1]КС Мапомс 2019'!$B$2:$F$369,5,FALSE),0)</f>
        <v>17413.89</v>
      </c>
      <c r="H98" s="5">
        <v>14</v>
      </c>
      <c r="I98" s="5">
        <v>14</v>
      </c>
    </row>
    <row r="99" spans="1:9" x14ac:dyDescent="0.3">
      <c r="A99" s="13" t="s">
        <v>359</v>
      </c>
      <c r="B99" s="13" t="s">
        <v>360</v>
      </c>
      <c r="C99" s="14" t="s">
        <v>361</v>
      </c>
      <c r="D99" s="15" t="s">
        <v>362</v>
      </c>
      <c r="E99" s="4">
        <f>IFERROR(VLOOKUP($C99,'[1]КС Мапомс 2019'!$B$2:$F$369,3,FALSE),0)</f>
        <v>1.33</v>
      </c>
      <c r="F99" s="4">
        <f>IFERROR(VLOOKUP($C99,'[1]КС Мапомс 2019'!$B$2:$F$369,4,FALSE),0)</f>
        <v>0.85</v>
      </c>
      <c r="G99" s="4">
        <f>IFERROR(VLOOKUP($C99,'[1]КС Мапомс 2019'!$B$2:$F$369,5,FALSE),0)</f>
        <v>27571.99</v>
      </c>
      <c r="H99" s="5">
        <v>18</v>
      </c>
      <c r="I99" s="5">
        <v>14</v>
      </c>
    </row>
    <row r="100" spans="1:9" x14ac:dyDescent="0.3">
      <c r="A100" s="13" t="s">
        <v>363</v>
      </c>
      <c r="B100" s="13" t="s">
        <v>364</v>
      </c>
      <c r="C100" s="14" t="s">
        <v>365</v>
      </c>
      <c r="D100" s="15" t="s">
        <v>366</v>
      </c>
      <c r="E100" s="4">
        <f>IFERROR(VLOOKUP($C100,'[1]КС Мапомс 2019'!$B$2:$F$369,3,FALSE),0)</f>
        <v>0.96</v>
      </c>
      <c r="F100" s="4">
        <f>IFERROR(VLOOKUP($C100,'[1]КС Мапомс 2019'!$B$2:$F$369,4,FALSE),0)</f>
        <v>0.85</v>
      </c>
      <c r="G100" s="4">
        <f>IFERROR(VLOOKUP($C100,'[1]КС Мапомс 2019'!$B$2:$F$369,5,FALSE),0)</f>
        <v>19901.59</v>
      </c>
      <c r="H100" s="5">
        <v>12</v>
      </c>
      <c r="I100" s="5">
        <v>12</v>
      </c>
    </row>
    <row r="101" spans="1:9" x14ac:dyDescent="0.3">
      <c r="A101" s="13" t="s">
        <v>367</v>
      </c>
      <c r="B101" s="13" t="s">
        <v>368</v>
      </c>
      <c r="C101" s="14" t="s">
        <v>369</v>
      </c>
      <c r="D101" s="15" t="s">
        <v>370</v>
      </c>
      <c r="E101" s="4">
        <f>IFERROR(VLOOKUP($C101,'[1]КС Мапомс 2019'!$B$2:$F$369,3,FALSE),0)</f>
        <v>2.0099999999999998</v>
      </c>
      <c r="F101" s="4">
        <f>IFERROR(VLOOKUP($C101,'[1]КС Мапомс 2019'!$B$2:$F$369,4,FALSE),0)</f>
        <v>1</v>
      </c>
      <c r="G101" s="4">
        <f>IFERROR(VLOOKUP($C101,'[1]КС Мапомс 2019'!$B$2:$F$369,5,FALSE),0)</f>
        <v>49022.29</v>
      </c>
      <c r="H101" s="5">
        <v>16</v>
      </c>
      <c r="I101" s="5">
        <v>12</v>
      </c>
    </row>
    <row r="102" spans="1:9" x14ac:dyDescent="0.3">
      <c r="A102" s="13" t="s">
        <v>371</v>
      </c>
      <c r="B102" s="13" t="s">
        <v>372</v>
      </c>
      <c r="C102" s="14" t="s">
        <v>373</v>
      </c>
      <c r="D102" s="15" t="s">
        <v>374</v>
      </c>
      <c r="E102" s="4">
        <f>IFERROR(VLOOKUP($C102,'[1]КС Мапомс 2019'!$B$2:$F$369,3,FALSE),0)</f>
        <v>1.02</v>
      </c>
      <c r="F102" s="4">
        <f>IFERROR(VLOOKUP($C102,'[1]КС Мапомс 2019'!$B$2:$F$369,4,FALSE),0)</f>
        <v>0.85</v>
      </c>
      <c r="G102" s="4">
        <f>IFERROR(VLOOKUP($C102,'[1]КС Мапомс 2019'!$B$2:$F$369,5,FALSE),0)</f>
        <v>21145.439999999999</v>
      </c>
      <c r="H102" s="5">
        <v>14</v>
      </c>
      <c r="I102" s="5">
        <v>16</v>
      </c>
    </row>
    <row r="103" spans="1:9" ht="37.5" x14ac:dyDescent="0.3">
      <c r="A103" s="13" t="s">
        <v>375</v>
      </c>
      <c r="B103" s="13" t="s">
        <v>376</v>
      </c>
      <c r="C103" s="14" t="s">
        <v>377</v>
      </c>
      <c r="D103" s="15" t="s">
        <v>378</v>
      </c>
      <c r="E103" s="4">
        <f>IFERROR(VLOOKUP($C103,'[1]КС Мапомс 2019'!$B$2:$F$369,3,FALSE),0)</f>
        <v>1.61</v>
      </c>
      <c r="F103" s="4">
        <f>IFERROR(VLOOKUP($C103,'[1]КС Мапомс 2019'!$B$2:$F$369,4,FALSE),0)</f>
        <v>1</v>
      </c>
      <c r="G103" s="4">
        <f>IFERROR(VLOOKUP($C103,'[1]КС Мапомс 2019'!$B$2:$F$369,5,FALSE),0)</f>
        <v>39266.61</v>
      </c>
      <c r="H103" s="5">
        <v>10</v>
      </c>
      <c r="I103" s="5">
        <v>4</v>
      </c>
    </row>
    <row r="104" spans="1:9" ht="37.5" x14ac:dyDescent="0.3">
      <c r="A104" s="13" t="s">
        <v>379</v>
      </c>
      <c r="B104" s="13" t="s">
        <v>380</v>
      </c>
      <c r="C104" s="14" t="s">
        <v>381</v>
      </c>
      <c r="D104" s="15" t="s">
        <v>382</v>
      </c>
      <c r="E104" s="4">
        <f>IFERROR(VLOOKUP($C104,'[1]КС Мапомс 2019'!$B$2:$F$369,3,FALSE),0)</f>
        <v>2.0499999999999998</v>
      </c>
      <c r="F104" s="4">
        <f>IFERROR(VLOOKUP($C104,'[1]КС Мапомс 2019'!$B$2:$F$369,4,FALSE),0)</f>
        <v>1</v>
      </c>
      <c r="G104" s="4">
        <f>IFERROR(VLOOKUP($C104,'[1]КС Мапомс 2019'!$B$2:$F$369,5,FALSE),0)</f>
        <v>49997.86</v>
      </c>
      <c r="H104" s="5">
        <v>14</v>
      </c>
      <c r="I104" s="5">
        <v>4</v>
      </c>
    </row>
    <row r="105" spans="1:9" x14ac:dyDescent="0.3">
      <c r="A105" s="13" t="s">
        <v>383</v>
      </c>
      <c r="B105" s="13" t="s">
        <v>384</v>
      </c>
      <c r="C105" s="14" t="s">
        <v>385</v>
      </c>
      <c r="D105" s="15" t="s">
        <v>386</v>
      </c>
      <c r="E105" s="4">
        <f>IFERROR(VLOOKUP($C105,'[1]КС Мапомс 2019'!$B$2:$F$369,3,FALSE),0)</f>
        <v>0.74</v>
      </c>
      <c r="F105" s="4">
        <f>IFERROR(VLOOKUP($C105,'[1]КС Мапомс 2019'!$B$2:$F$369,4,FALSE),0)</f>
        <v>1</v>
      </c>
      <c r="G105" s="4">
        <f>IFERROR(VLOOKUP($C105,'[1]КС Мапомс 2019'!$B$2:$F$369,5,FALSE),0)</f>
        <v>18048.009999999998</v>
      </c>
      <c r="H105" s="5">
        <v>12</v>
      </c>
      <c r="I105" s="5">
        <v>12</v>
      </c>
    </row>
    <row r="106" spans="1:9" x14ac:dyDescent="0.3">
      <c r="A106" s="13" t="s">
        <v>387</v>
      </c>
      <c r="B106" s="13" t="s">
        <v>388</v>
      </c>
      <c r="C106" s="14" t="s">
        <v>389</v>
      </c>
      <c r="D106" s="15" t="s">
        <v>390</v>
      </c>
      <c r="E106" s="4">
        <f>IFERROR(VLOOKUP($C106,'[1]КС Мапомс 2019'!$B$2:$F$369,3,FALSE),0)</f>
        <v>0.99</v>
      </c>
      <c r="F106" s="4">
        <f>IFERROR(VLOOKUP($C106,'[1]КС Мапомс 2019'!$B$2:$F$369,4,FALSE),0)</f>
        <v>1.1000000000000001</v>
      </c>
      <c r="G106" s="4">
        <f>IFERROR(VLOOKUP($C106,'[1]КС Мапомс 2019'!$B$2:$F$369,5,FALSE),0)</f>
        <v>26559.84</v>
      </c>
      <c r="H106" s="5">
        <v>12</v>
      </c>
      <c r="I106" s="5">
        <v>13</v>
      </c>
    </row>
    <row r="107" spans="1:9" ht="37.5" x14ac:dyDescent="0.3">
      <c r="A107" s="13" t="s">
        <v>391</v>
      </c>
      <c r="B107" s="13" t="s">
        <v>392</v>
      </c>
      <c r="C107" s="14" t="s">
        <v>393</v>
      </c>
      <c r="D107" s="15" t="s">
        <v>394</v>
      </c>
      <c r="E107" s="4">
        <f>IFERROR(VLOOKUP($C107,'[1]КС Мапомс 2019'!$B$2:$F$369,3,FALSE),0)</f>
        <v>1.1499999999999999</v>
      </c>
      <c r="F107" s="4">
        <f>IFERROR(VLOOKUP($C107,'[1]КС Мапомс 2019'!$B$2:$F$369,4,FALSE),0)</f>
        <v>1.2</v>
      </c>
      <c r="G107" s="4">
        <f>IFERROR(VLOOKUP($C107,'[1]КС Мапомс 2019'!$B$2:$F$369,5,FALSE),0)</f>
        <v>33657.1</v>
      </c>
      <c r="H107" s="5">
        <v>14</v>
      </c>
      <c r="I107" s="5">
        <v>14</v>
      </c>
    </row>
    <row r="108" spans="1:9" x14ac:dyDescent="0.3">
      <c r="A108" s="13" t="s">
        <v>395</v>
      </c>
      <c r="B108" s="13" t="s">
        <v>396</v>
      </c>
      <c r="C108" s="14" t="s">
        <v>397</v>
      </c>
      <c r="D108" s="15" t="s">
        <v>398</v>
      </c>
      <c r="E108" s="4">
        <f>IFERROR(VLOOKUP($C108,'[1]КС Мапомс 2019'!$B$2:$F$369,3,FALSE),0)</f>
        <v>2.82</v>
      </c>
      <c r="F108" s="4">
        <f>IFERROR(VLOOKUP($C108,'[1]КС Мапомс 2019'!$B$2:$F$369,4,FALSE),0)</f>
        <v>1</v>
      </c>
      <c r="G108" s="4">
        <f>IFERROR(VLOOKUP($C108,'[1]КС Мапомс 2019'!$B$2:$F$369,5,FALSE),0)</f>
        <v>68777.539999999994</v>
      </c>
      <c r="H108" s="5">
        <v>20</v>
      </c>
      <c r="I108" s="5">
        <v>19</v>
      </c>
    </row>
    <row r="109" spans="1:9" x14ac:dyDescent="0.3">
      <c r="A109" s="13" t="s">
        <v>399</v>
      </c>
      <c r="B109" s="13" t="s">
        <v>400</v>
      </c>
      <c r="C109" s="14" t="s">
        <v>401</v>
      </c>
      <c r="D109" s="15" t="s">
        <v>402</v>
      </c>
      <c r="E109" s="4">
        <f>IFERROR(VLOOKUP($C109,'[1]КС Мапомс 2019'!$B$2:$F$369,3,FALSE),0)</f>
        <v>2.52</v>
      </c>
      <c r="F109" s="4">
        <f>IFERROR(VLOOKUP($C109,'[1]КС Мапомс 2019'!$B$2:$F$369,4,FALSE),0)</f>
        <v>1</v>
      </c>
      <c r="G109" s="4">
        <f>IFERROR(VLOOKUP($C109,'[1]КС Мапомс 2019'!$B$2:$F$369,5,FALSE),0)</f>
        <v>61460.78</v>
      </c>
      <c r="H109" s="5">
        <v>16</v>
      </c>
      <c r="I109" s="5">
        <v>18</v>
      </c>
    </row>
    <row r="110" spans="1:9" x14ac:dyDescent="0.3">
      <c r="A110" s="13" t="s">
        <v>403</v>
      </c>
      <c r="B110" s="13" t="s">
        <v>404</v>
      </c>
      <c r="C110" s="14" t="s">
        <v>405</v>
      </c>
      <c r="D110" s="15" t="s">
        <v>406</v>
      </c>
      <c r="E110" s="4">
        <f>IFERROR(VLOOKUP($C110,'[1]КС Мапомс 2019'!$B$2:$F$369,3,FALSE),0)</f>
        <v>3.12</v>
      </c>
      <c r="F110" s="4">
        <f>IFERROR(VLOOKUP($C110,'[1]КС Мапомс 2019'!$B$2:$F$369,4,FALSE),0)</f>
        <v>1</v>
      </c>
      <c r="G110" s="4">
        <f>IFERROR(VLOOKUP($C110,'[1]КС Мапомс 2019'!$B$2:$F$369,5,FALSE),0)</f>
        <v>76094.3</v>
      </c>
      <c r="H110" s="5">
        <v>17</v>
      </c>
      <c r="I110" s="5">
        <v>18</v>
      </c>
    </row>
    <row r="111" spans="1:9" x14ac:dyDescent="0.3">
      <c r="A111" s="13" t="s">
        <v>407</v>
      </c>
      <c r="B111" s="13" t="s">
        <v>408</v>
      </c>
      <c r="C111" s="14" t="s">
        <v>409</v>
      </c>
      <c r="D111" s="15" t="s">
        <v>410</v>
      </c>
      <c r="E111" s="4">
        <f>IFERROR(VLOOKUP($C111,'[1]КС Мапомс 2019'!$B$2:$F$369,3,FALSE),0)</f>
        <v>4.51</v>
      </c>
      <c r="F111" s="4">
        <f>IFERROR(VLOOKUP($C111,'[1]КС Мапомс 2019'!$B$2:$F$369,4,FALSE),0)</f>
        <v>1.05</v>
      </c>
      <c r="G111" s="4">
        <f>IFERROR(VLOOKUP($C111,'[1]КС Мапомс 2019'!$B$2:$F$369,5,FALSE),0)</f>
        <v>115495.06</v>
      </c>
      <c r="H111" s="5">
        <v>18</v>
      </c>
      <c r="I111" s="5">
        <v>18</v>
      </c>
    </row>
    <row r="112" spans="1:9" x14ac:dyDescent="0.3">
      <c r="A112" s="13" t="s">
        <v>411</v>
      </c>
      <c r="B112" s="13" t="s">
        <v>412</v>
      </c>
      <c r="C112" s="14" t="s">
        <v>413</v>
      </c>
      <c r="D112" s="15" t="s">
        <v>414</v>
      </c>
      <c r="E112" s="4">
        <f>IFERROR(VLOOKUP($C112,'[1]КС Мапомс 2019'!$B$2:$F$369,3,FALSE),0)</f>
        <v>0.82</v>
      </c>
      <c r="F112" s="4">
        <f>IFERROR(VLOOKUP($C112,'[1]КС Мапомс 2019'!$B$2:$F$369,4,FALSE),0)</f>
        <v>0.85</v>
      </c>
      <c r="G112" s="4">
        <f>IFERROR(VLOOKUP($C112,'[1]КС Мапомс 2019'!$B$2:$F$369,5,FALSE),0)</f>
        <v>16999.27</v>
      </c>
      <c r="H112" s="5">
        <v>12</v>
      </c>
      <c r="I112" s="5">
        <v>12</v>
      </c>
    </row>
    <row r="113" spans="1:9" ht="37.5" x14ac:dyDescent="0.3">
      <c r="A113" s="13" t="s">
        <v>415</v>
      </c>
      <c r="B113" s="13" t="s">
        <v>416</v>
      </c>
      <c r="C113" s="14" t="s">
        <v>417</v>
      </c>
      <c r="D113" s="15" t="s">
        <v>418</v>
      </c>
      <c r="E113" s="4">
        <f>IFERROR(VLOOKUP($C113,'[1]КС Мапомс 2019'!$B$2:$F$369,3,FALSE),0)</f>
        <v>0.98</v>
      </c>
      <c r="F113" s="4">
        <f>IFERROR(VLOOKUP($C113,'[1]КС Мапомс 2019'!$B$2:$F$369,4,FALSE),0)</f>
        <v>0.9</v>
      </c>
      <c r="G113" s="4">
        <f>IFERROR(VLOOKUP($C113,'[1]КС Мапомс 2019'!$B$2:$F$369,5,FALSE),0)</f>
        <v>21511.27</v>
      </c>
      <c r="H113" s="5">
        <v>12</v>
      </c>
      <c r="I113" s="5">
        <v>14</v>
      </c>
    </row>
    <row r="114" spans="1:9" ht="37.5" x14ac:dyDescent="0.3">
      <c r="A114" s="13" t="s">
        <v>419</v>
      </c>
      <c r="B114" s="13" t="s">
        <v>420</v>
      </c>
      <c r="C114" s="14" t="s">
        <v>421</v>
      </c>
      <c r="D114" s="15" t="s">
        <v>422</v>
      </c>
      <c r="E114" s="4">
        <f>IFERROR(VLOOKUP($C114,'[1]КС Мапомс 2019'!$B$2:$F$369,3,FALSE),0)</f>
        <v>1.49</v>
      </c>
      <c r="F114" s="4">
        <f>IFERROR(VLOOKUP($C114,'[1]КС Мапомс 2019'!$B$2:$F$369,4,FALSE),0)</f>
        <v>0.95</v>
      </c>
      <c r="G114" s="4">
        <f>IFERROR(VLOOKUP($C114,'[1]КС Мапомс 2019'!$B$2:$F$369,5,FALSE),0)</f>
        <v>34522.910000000003</v>
      </c>
      <c r="H114" s="5">
        <v>14</v>
      </c>
      <c r="I114" s="5">
        <v>14</v>
      </c>
    </row>
    <row r="115" spans="1:9" x14ac:dyDescent="0.3">
      <c r="A115" s="13" t="s">
        <v>423</v>
      </c>
      <c r="B115" s="13" t="s">
        <v>424</v>
      </c>
      <c r="C115" s="14" t="s">
        <v>425</v>
      </c>
      <c r="D115" s="15" t="s">
        <v>426</v>
      </c>
      <c r="E115" s="4">
        <f>IFERROR(VLOOKUP($C115,'[1]КС Мапомс 2019'!$B$2:$F$369,3,FALSE),0)</f>
        <v>0.68</v>
      </c>
      <c r="F115" s="4">
        <f>IFERROR(VLOOKUP($C115,'[1]КС Мапомс 2019'!$B$2:$F$369,4,FALSE),0)</f>
        <v>1</v>
      </c>
      <c r="G115" s="4">
        <f>IFERROR(VLOOKUP($C115,'[1]КС Мапомс 2019'!$B$2:$F$369,5,FALSE),0)</f>
        <v>16584.66</v>
      </c>
      <c r="H115" s="5">
        <v>12</v>
      </c>
      <c r="I115" s="5">
        <v>12</v>
      </c>
    </row>
    <row r="116" spans="1:9" x14ac:dyDescent="0.3">
      <c r="A116" s="13" t="s">
        <v>427</v>
      </c>
      <c r="B116" s="13" t="s">
        <v>428</v>
      </c>
      <c r="C116" s="14" t="s">
        <v>429</v>
      </c>
      <c r="D116" s="15" t="s">
        <v>430</v>
      </c>
      <c r="E116" s="4">
        <f>IFERROR(VLOOKUP($C116,'[1]КС Мапомс 2019'!$B$2:$F$369,3,FALSE),0)</f>
        <v>1.01</v>
      </c>
      <c r="F116" s="4">
        <f>IFERROR(VLOOKUP($C116,'[1]КС Мапомс 2019'!$B$2:$F$369,4,FALSE),0)</f>
        <v>0.85</v>
      </c>
      <c r="G116" s="4">
        <f>IFERROR(VLOOKUP($C116,'[1]КС Мапомс 2019'!$B$2:$F$369,5,FALSE),0)</f>
        <v>20938.13</v>
      </c>
      <c r="H116" s="5">
        <v>14</v>
      </c>
      <c r="I116" s="5">
        <v>18</v>
      </c>
    </row>
    <row r="117" spans="1:9" x14ac:dyDescent="0.3">
      <c r="A117" s="13" t="s">
        <v>431</v>
      </c>
      <c r="B117" s="13" t="s">
        <v>432</v>
      </c>
      <c r="C117" s="14" t="s">
        <v>433</v>
      </c>
      <c r="D117" s="15" t="s">
        <v>434</v>
      </c>
      <c r="E117" s="4">
        <f>IFERROR(VLOOKUP($C117,'[1]КС Мапомс 2019'!$B$2:$F$369,3,FALSE),0)</f>
        <v>0.4</v>
      </c>
      <c r="F117" s="4">
        <f>IFERROR(VLOOKUP($C117,'[1]КС Мапомс 2019'!$B$2:$F$369,4,FALSE),0)</f>
        <v>0.85</v>
      </c>
      <c r="G117" s="4">
        <f>IFERROR(VLOOKUP($C117,'[1]КС Мапомс 2019'!$B$2:$F$369,5,FALSE),0)</f>
        <v>8292.33</v>
      </c>
      <c r="H117" s="5">
        <v>5</v>
      </c>
      <c r="I117" s="5">
        <v>5</v>
      </c>
    </row>
    <row r="118" spans="1:9" x14ac:dyDescent="0.3">
      <c r="A118" s="13" t="s">
        <v>435</v>
      </c>
      <c r="B118" s="13" t="s">
        <v>436</v>
      </c>
      <c r="C118" s="14" t="s">
        <v>437</v>
      </c>
      <c r="D118" s="15" t="s">
        <v>438</v>
      </c>
      <c r="E118" s="4">
        <f>IFERROR(VLOOKUP($C118,'[1]КС Мапомс 2019'!$B$2:$F$369,3,FALSE),0)</f>
        <v>1.54</v>
      </c>
      <c r="F118" s="4">
        <f>IFERROR(VLOOKUP($C118,'[1]КС Мапомс 2019'!$B$2:$F$369,4,FALSE),0)</f>
        <v>0.9</v>
      </c>
      <c r="G118" s="4">
        <f>IFERROR(VLOOKUP($C118,'[1]КС Мапомс 2019'!$B$2:$F$369,5,FALSE),0)</f>
        <v>33803.43</v>
      </c>
      <c r="H118" s="5">
        <v>15</v>
      </c>
      <c r="I118" s="5">
        <v>15</v>
      </c>
    </row>
    <row r="119" spans="1:9" ht="37.5" x14ac:dyDescent="0.3">
      <c r="A119" s="13" t="s">
        <v>439</v>
      </c>
      <c r="B119" s="13" t="s">
        <v>440</v>
      </c>
      <c r="C119" s="14" t="s">
        <v>441</v>
      </c>
      <c r="D119" s="15" t="s">
        <v>442</v>
      </c>
      <c r="E119" s="4">
        <f>IFERROR(VLOOKUP($C119,'[1]КС Мапомс 2019'!$B$2:$F$369,3,FALSE),0)</f>
        <v>4.13</v>
      </c>
      <c r="F119" s="4">
        <f>IFERROR(VLOOKUP($C119,'[1]КС Мапомс 2019'!$B$2:$F$369,4,FALSE),0)</f>
        <v>0.85</v>
      </c>
      <c r="G119" s="4">
        <f>IFERROR(VLOOKUP($C119,'[1]КС Мапомс 2019'!$B$2:$F$369,5,FALSE),0)</f>
        <v>85618.29</v>
      </c>
      <c r="H119" s="5">
        <v>7</v>
      </c>
      <c r="I119" s="5">
        <v>8</v>
      </c>
    </row>
    <row r="120" spans="1:9" ht="37.5" x14ac:dyDescent="0.3">
      <c r="A120" s="13" t="s">
        <v>443</v>
      </c>
      <c r="B120" s="13" t="s">
        <v>444</v>
      </c>
      <c r="C120" s="14" t="s">
        <v>445</v>
      </c>
      <c r="D120" s="15" t="s">
        <v>446</v>
      </c>
      <c r="E120" s="4">
        <f>IFERROR(VLOOKUP($C120,'[1]КС Мапомс 2019'!$B$2:$F$369,3,FALSE),0)</f>
        <v>5.82</v>
      </c>
      <c r="F120" s="4">
        <f>IFERROR(VLOOKUP($C120,'[1]КС Мапомс 2019'!$B$2:$F$369,4,FALSE),0)</f>
        <v>0.85</v>
      </c>
      <c r="G120" s="4">
        <f>IFERROR(VLOOKUP($C120,'[1]КС Мапомс 2019'!$B$2:$F$369,5,FALSE),0)</f>
        <v>120653.37</v>
      </c>
      <c r="H120" s="5">
        <v>8</v>
      </c>
      <c r="I120" s="5">
        <v>12</v>
      </c>
    </row>
    <row r="121" spans="1:9" ht="18.75" customHeight="1" x14ac:dyDescent="0.3">
      <c r="A121" s="13" t="s">
        <v>447</v>
      </c>
      <c r="B121" s="13" t="s">
        <v>448</v>
      </c>
      <c r="C121" s="14" t="s">
        <v>449</v>
      </c>
      <c r="D121" s="15" t="s">
        <v>450</v>
      </c>
      <c r="E121" s="4">
        <f>IFERROR(VLOOKUP($C121,'[1]КС Мапомс 2019'!$B$2:$F$369,3,FALSE),0)</f>
        <v>1.41</v>
      </c>
      <c r="F121" s="4">
        <f>IFERROR(VLOOKUP($C121,'[1]КС Мапомс 2019'!$B$2:$F$369,4,FALSE),0)</f>
        <v>0.85</v>
      </c>
      <c r="G121" s="4">
        <f>IFERROR(VLOOKUP($C121,'[1]КС Мапомс 2019'!$B$2:$F$369,5,FALSE),0)</f>
        <v>29230.46</v>
      </c>
      <c r="H121" s="5">
        <v>6</v>
      </c>
      <c r="I121" s="5">
        <v>5</v>
      </c>
    </row>
    <row r="122" spans="1:9" ht="18.75" customHeight="1" x14ac:dyDescent="0.3">
      <c r="A122" s="13" t="s">
        <v>451</v>
      </c>
      <c r="B122" s="13" t="s">
        <v>452</v>
      </c>
      <c r="C122" s="14" t="s">
        <v>453</v>
      </c>
      <c r="D122" s="15" t="s">
        <v>454</v>
      </c>
      <c r="E122" s="4">
        <f>IFERROR(VLOOKUP($C122,'[1]КС Мапомс 2019'!$B$2:$F$369,3,FALSE),0)</f>
        <v>2.19</v>
      </c>
      <c r="F122" s="4">
        <f>IFERROR(VLOOKUP($C122,'[1]КС Мапомс 2019'!$B$2:$F$369,4,FALSE),0)</f>
        <v>0.85</v>
      </c>
      <c r="G122" s="4">
        <f>IFERROR(VLOOKUP($C122,'[1]КС Мапомс 2019'!$B$2:$F$369,5,FALSE),0)</f>
        <v>45400.5</v>
      </c>
      <c r="H122" s="5">
        <v>7</v>
      </c>
      <c r="I122" s="5">
        <v>8</v>
      </c>
    </row>
    <row r="123" spans="1:9" ht="18.75" customHeight="1" x14ac:dyDescent="0.3">
      <c r="A123" s="13" t="s">
        <v>455</v>
      </c>
      <c r="B123" s="13" t="s">
        <v>456</v>
      </c>
      <c r="C123" s="14" t="s">
        <v>457</v>
      </c>
      <c r="D123" s="15" t="s">
        <v>458</v>
      </c>
      <c r="E123" s="4">
        <f>IFERROR(VLOOKUP($C123,'[1]КС Мапомс 2019'!$B$2:$F$369,3,FALSE),0)</f>
        <v>2.42</v>
      </c>
      <c r="F123" s="4">
        <f>IFERROR(VLOOKUP($C123,'[1]КС Мапомс 2019'!$B$2:$F$369,4,FALSE),0)</f>
        <v>0.85</v>
      </c>
      <c r="G123" s="4">
        <f>IFERROR(VLOOKUP($C123,'[1]КС Мапомс 2019'!$B$2:$F$369,5,FALSE),0)</f>
        <v>50168.58</v>
      </c>
      <c r="H123" s="5">
        <v>7</v>
      </c>
      <c r="I123" s="5">
        <v>8</v>
      </c>
    </row>
    <row r="124" spans="1:9" ht="18.75" customHeight="1" x14ac:dyDescent="0.3">
      <c r="A124" s="13" t="s">
        <v>459</v>
      </c>
      <c r="B124" s="13" t="s">
        <v>460</v>
      </c>
      <c r="C124" s="14" t="s">
        <v>461</v>
      </c>
      <c r="D124" s="15" t="s">
        <v>462</v>
      </c>
      <c r="E124" s="4">
        <f>IFERROR(VLOOKUP($C124,'[1]КС Мапомс 2019'!$B$2:$F$369,3,FALSE),0)</f>
        <v>1.02</v>
      </c>
      <c r="F124" s="4">
        <f>IFERROR(VLOOKUP($C124,'[1]КС Мапомс 2019'!$B$2:$F$369,4,FALSE),0)</f>
        <v>0.85</v>
      </c>
      <c r="G124" s="4">
        <f>IFERROR(VLOOKUP($C124,'[1]КС Мапомс 2019'!$B$2:$F$369,5,FALSE),0)</f>
        <v>21145.439999999999</v>
      </c>
      <c r="H124" s="5">
        <v>8</v>
      </c>
      <c r="I124" s="5">
        <v>9</v>
      </c>
    </row>
    <row r="125" spans="1:9" x14ac:dyDescent="0.3">
      <c r="A125" s="13" t="s">
        <v>463</v>
      </c>
      <c r="B125" s="13" t="s">
        <v>464</v>
      </c>
      <c r="C125" s="14" t="s">
        <v>465</v>
      </c>
      <c r="D125" s="15" t="s">
        <v>466</v>
      </c>
      <c r="E125" s="4">
        <f>IFERROR(VLOOKUP($C125,'[1]КС Мапомс 2019'!$B$2:$F$369,3,FALSE),0)</f>
        <v>4.21</v>
      </c>
      <c r="F125" s="4">
        <f>IFERROR(VLOOKUP($C125,'[1]КС Мапомс 2019'!$B$2:$F$369,4,FALSE),0)</f>
        <v>1</v>
      </c>
      <c r="G125" s="4">
        <f>IFERROR(VLOOKUP($C125,'[1]КС Мапомс 2019'!$B$2:$F$369,5,FALSE),0)</f>
        <v>102678.53</v>
      </c>
      <c r="H125" s="5">
        <v>25</v>
      </c>
      <c r="I125" s="6"/>
    </row>
    <row r="126" spans="1:9" ht="37.5" x14ac:dyDescent="0.3">
      <c r="A126" s="13" t="s">
        <v>467</v>
      </c>
      <c r="B126" s="13" t="s">
        <v>468</v>
      </c>
      <c r="C126" s="14" t="s">
        <v>469</v>
      </c>
      <c r="D126" s="15" t="s">
        <v>470</v>
      </c>
      <c r="E126" s="4">
        <f>IFERROR(VLOOKUP($C126,'[1]КС Мапомс 2019'!$B$2:$F$369,3,FALSE),0)</f>
        <v>16.02</v>
      </c>
      <c r="F126" s="4">
        <f>IFERROR(VLOOKUP($C126,'[1]КС Мапомс 2019'!$B$2:$F$369,4,FALSE),0)</f>
        <v>1.3</v>
      </c>
      <c r="G126" s="4">
        <f>IFERROR(VLOOKUP($C126,'[1]КС Мапомс 2019'!$B$2:$F$369,5,FALSE),0)</f>
        <v>507929.48</v>
      </c>
      <c r="H126" s="5">
        <v>60</v>
      </c>
      <c r="I126" s="6"/>
    </row>
    <row r="127" spans="1:9" ht="56.25" x14ac:dyDescent="0.3">
      <c r="A127" s="13" t="s">
        <v>471</v>
      </c>
      <c r="B127" s="13" t="s">
        <v>472</v>
      </c>
      <c r="C127" s="14" t="s">
        <v>473</v>
      </c>
      <c r="D127" s="15" t="s">
        <v>474</v>
      </c>
      <c r="E127" s="4">
        <f>IFERROR(VLOOKUP($C127,'[1]КС Мапомс 2019'!$B$2:$F$369,3,FALSE),0)</f>
        <v>7.4</v>
      </c>
      <c r="F127" s="4">
        <f>IFERROR(VLOOKUP($C127,'[1]КС Мапомс 2019'!$B$2:$F$369,4,FALSE),0)</f>
        <v>1.4</v>
      </c>
      <c r="G127" s="4">
        <f>IFERROR(VLOOKUP($C127,'[1]КС Мапомс 2019'!$B$2:$F$369,5,FALSE),0)</f>
        <v>252672.11</v>
      </c>
      <c r="H127" s="5">
        <v>8</v>
      </c>
      <c r="I127" s="6"/>
    </row>
    <row r="128" spans="1:9" ht="37.5" x14ac:dyDescent="0.3">
      <c r="A128" s="13" t="s">
        <v>475</v>
      </c>
      <c r="B128" s="13" t="s">
        <v>476</v>
      </c>
      <c r="C128" s="14" t="s">
        <v>477</v>
      </c>
      <c r="D128" s="15" t="s">
        <v>478</v>
      </c>
      <c r="E128" s="4">
        <f>IFERROR(VLOOKUP($C128,'[1]КС Мапомс 2019'!$B$2:$F$369,3,FALSE),0)</f>
        <v>1.92</v>
      </c>
      <c r="F128" s="4">
        <f>IFERROR(VLOOKUP($C128,'[1]КС Мапомс 2019'!$B$2:$F$369,4,FALSE),0)</f>
        <v>1.2</v>
      </c>
      <c r="G128" s="4">
        <f>IFERROR(VLOOKUP($C128,'[1]КС Мапомс 2019'!$B$2:$F$369,5,FALSE),0)</f>
        <v>56192.72</v>
      </c>
      <c r="H128" s="5">
        <v>14</v>
      </c>
      <c r="I128" s="6"/>
    </row>
    <row r="129" spans="1:9" ht="37.5" x14ac:dyDescent="0.3">
      <c r="A129" s="13" t="s">
        <v>479</v>
      </c>
      <c r="B129" s="13" t="s">
        <v>480</v>
      </c>
      <c r="C129" s="14" t="s">
        <v>481</v>
      </c>
      <c r="D129" s="15" t="s">
        <v>482</v>
      </c>
      <c r="E129" s="4">
        <f>IFERROR(VLOOKUP($C129,'[1]КС Мапомс 2019'!$B$2:$F$369,3,FALSE),0)</f>
        <v>1.39</v>
      </c>
      <c r="F129" s="4">
        <f>IFERROR(VLOOKUP($C129,'[1]КС Мапомс 2019'!$B$2:$F$369,4,FALSE),0)</f>
        <v>1</v>
      </c>
      <c r="G129" s="4">
        <f>IFERROR(VLOOKUP($C129,'[1]КС Мапомс 2019'!$B$2:$F$369,5,FALSE),0)</f>
        <v>33900.99</v>
      </c>
      <c r="H129" s="5">
        <v>13</v>
      </c>
      <c r="I129" s="6"/>
    </row>
    <row r="130" spans="1:9" ht="37.5" x14ac:dyDescent="0.3">
      <c r="A130" s="13" t="s">
        <v>483</v>
      </c>
      <c r="B130" s="13" t="s">
        <v>484</v>
      </c>
      <c r="C130" s="14" t="s">
        <v>485</v>
      </c>
      <c r="D130" s="15" t="s">
        <v>486</v>
      </c>
      <c r="E130" s="4">
        <f>IFERROR(VLOOKUP($C130,'[1]КС Мапомс 2019'!$B$2:$F$369,3,FALSE),0)</f>
        <v>1.89</v>
      </c>
      <c r="F130" s="4">
        <f>IFERROR(VLOOKUP($C130,'[1]КС Мапомс 2019'!$B$2:$F$369,4,FALSE),0)</f>
        <v>1</v>
      </c>
      <c r="G130" s="4">
        <f>IFERROR(VLOOKUP($C130,'[1]КС Мапомс 2019'!$B$2:$F$369,5,FALSE),0)</f>
        <v>46095.59</v>
      </c>
      <c r="H130" s="5">
        <v>21</v>
      </c>
      <c r="I130" s="6"/>
    </row>
    <row r="131" spans="1:9" ht="37.5" x14ac:dyDescent="0.3">
      <c r="A131" s="13" t="s">
        <v>487</v>
      </c>
      <c r="B131" s="13" t="s">
        <v>488</v>
      </c>
      <c r="C131" s="14" t="s">
        <v>489</v>
      </c>
      <c r="D131" s="15" t="s">
        <v>490</v>
      </c>
      <c r="E131" s="4">
        <f>IFERROR(VLOOKUP($C131,'[1]КС Мапомс 2019'!$B$2:$F$369,3,FALSE),0)</f>
        <v>2.56</v>
      </c>
      <c r="F131" s="4">
        <f>IFERROR(VLOOKUP($C131,'[1]КС Мапомс 2019'!$B$2:$F$369,4,FALSE),0)</f>
        <v>1</v>
      </c>
      <c r="G131" s="4">
        <f>IFERROR(VLOOKUP($C131,'[1]КС Мапомс 2019'!$B$2:$F$369,5,FALSE),0)</f>
        <v>62436.35</v>
      </c>
      <c r="H131" s="5">
        <v>21</v>
      </c>
      <c r="I131" s="6"/>
    </row>
    <row r="132" spans="1:9" x14ac:dyDescent="0.3">
      <c r="A132" s="13" t="s">
        <v>491</v>
      </c>
      <c r="B132" s="13" t="s">
        <v>492</v>
      </c>
      <c r="C132" s="14" t="s">
        <v>493</v>
      </c>
      <c r="D132" s="15" t="s">
        <v>494</v>
      </c>
      <c r="E132" s="4">
        <f>IFERROR(VLOOKUP($C132,'[1]КС Мапомс 2019'!$B$2:$F$369,3,FALSE),0)</f>
        <v>1.66</v>
      </c>
      <c r="F132" s="4">
        <f>IFERROR(VLOOKUP($C132,'[1]КС Мапомс 2019'!$B$2:$F$369,4,FALSE),0)</f>
        <v>0.85</v>
      </c>
      <c r="G132" s="4">
        <f>IFERROR(VLOOKUP($C132,'[1]КС Мапомс 2019'!$B$2:$F$369,5,FALSE),0)</f>
        <v>34413.160000000003</v>
      </c>
      <c r="H132" s="5">
        <v>21</v>
      </c>
      <c r="I132" s="5">
        <v>21</v>
      </c>
    </row>
    <row r="133" spans="1:9" ht="37.5" x14ac:dyDescent="0.3">
      <c r="A133" s="13" t="s">
        <v>495</v>
      </c>
      <c r="B133" s="13" t="s">
        <v>496</v>
      </c>
      <c r="C133" s="14" t="s">
        <v>497</v>
      </c>
      <c r="D133" s="15" t="s">
        <v>498</v>
      </c>
      <c r="E133" s="4">
        <f>IFERROR(VLOOKUP($C133,'[1]КС Мапомс 2019'!$B$2:$F$369,3,FALSE),0)</f>
        <v>1.82</v>
      </c>
      <c r="F133" s="4">
        <f>IFERROR(VLOOKUP($C133,'[1]КС Мапомс 2019'!$B$2:$F$369,4,FALSE),0)</f>
        <v>1</v>
      </c>
      <c r="G133" s="4">
        <f>IFERROR(VLOOKUP($C133,'[1]КС Мапомс 2019'!$B$2:$F$369,5,FALSE),0)</f>
        <v>44388.34</v>
      </c>
      <c r="H133" s="5">
        <v>14</v>
      </c>
      <c r="I133" s="5">
        <v>14</v>
      </c>
    </row>
    <row r="134" spans="1:9" x14ac:dyDescent="0.3">
      <c r="A134" s="13" t="s">
        <v>499</v>
      </c>
      <c r="B134" s="13" t="s">
        <v>500</v>
      </c>
      <c r="C134" s="14" t="s">
        <v>501</v>
      </c>
      <c r="D134" s="15" t="s">
        <v>502</v>
      </c>
      <c r="E134" s="4">
        <f>IFERROR(VLOOKUP($C134,'[1]КС Мапомс 2019'!$B$2:$F$369,3,FALSE),0)</f>
        <v>1.71</v>
      </c>
      <c r="F134" s="4">
        <f>IFERROR(VLOOKUP($C134,'[1]КС Мапомс 2019'!$B$2:$F$369,4,FALSE),0)</f>
        <v>0.85</v>
      </c>
      <c r="G134" s="4">
        <f>IFERROR(VLOOKUP($C134,'[1]КС Мапомс 2019'!$B$2:$F$369,5,FALSE),0)</f>
        <v>35449.699999999997</v>
      </c>
      <c r="H134" s="5">
        <v>18</v>
      </c>
      <c r="I134" s="5">
        <v>18</v>
      </c>
    </row>
    <row r="135" spans="1:9" ht="37.5" x14ac:dyDescent="0.3">
      <c r="A135" s="13" t="s">
        <v>503</v>
      </c>
      <c r="B135" s="13" t="s">
        <v>504</v>
      </c>
      <c r="C135" s="14" t="s">
        <v>505</v>
      </c>
      <c r="D135" s="15" t="s">
        <v>506</v>
      </c>
      <c r="E135" s="4">
        <f>IFERROR(VLOOKUP($C135,'[1]КС Мапомс 2019'!$B$2:$F$369,3,FALSE),0)</f>
        <v>1.98</v>
      </c>
      <c r="F135" s="4">
        <f>IFERROR(VLOOKUP($C135,'[1]КС Мапомс 2019'!$B$2:$F$369,4,FALSE),0)</f>
        <v>1</v>
      </c>
      <c r="G135" s="4">
        <f>IFERROR(VLOOKUP($C135,'[1]КС Мапомс 2019'!$B$2:$F$369,5,FALSE),0)</f>
        <v>48290.62</v>
      </c>
      <c r="H135" s="5">
        <v>11</v>
      </c>
      <c r="I135" s="5">
        <v>10</v>
      </c>
    </row>
    <row r="136" spans="1:9" ht="37.5" x14ac:dyDescent="0.3">
      <c r="A136" s="13" t="s">
        <v>507</v>
      </c>
      <c r="B136" s="13" t="s">
        <v>508</v>
      </c>
      <c r="C136" s="14" t="s">
        <v>509</v>
      </c>
      <c r="D136" s="15" t="s">
        <v>510</v>
      </c>
      <c r="E136" s="4">
        <f>IFERROR(VLOOKUP($C136,'[1]КС Мапомс 2019'!$B$2:$F$369,3,FALSE),0)</f>
        <v>3.66</v>
      </c>
      <c r="F136" s="4">
        <f>IFERROR(VLOOKUP($C136,'[1]КС Мапомс 2019'!$B$2:$F$369,4,FALSE),0)</f>
        <v>1</v>
      </c>
      <c r="G136" s="4">
        <f>IFERROR(VLOOKUP($C136,'[1]КС Мапомс 2019'!$B$2:$F$369,5,FALSE),0)</f>
        <v>89264.47</v>
      </c>
      <c r="H136" s="5">
        <v>12</v>
      </c>
      <c r="I136" s="5">
        <v>12</v>
      </c>
    </row>
    <row r="137" spans="1:9" ht="37.5" x14ac:dyDescent="0.3">
      <c r="A137" s="13" t="s">
        <v>511</v>
      </c>
      <c r="B137" s="13" t="s">
        <v>512</v>
      </c>
      <c r="C137" s="14" t="s">
        <v>513</v>
      </c>
      <c r="D137" s="15" t="s">
        <v>514</v>
      </c>
      <c r="E137" s="4">
        <f>IFERROR(VLOOKUP($C137,'[1]КС Мапомс 2019'!$B$2:$F$369,3,FALSE),0)</f>
        <v>4.05</v>
      </c>
      <c r="F137" s="4">
        <f>IFERROR(VLOOKUP($C137,'[1]КС Мапомс 2019'!$B$2:$F$369,4,FALSE),0)</f>
        <v>1</v>
      </c>
      <c r="G137" s="4">
        <f>IFERROR(VLOOKUP($C137,'[1]КС Мапомс 2019'!$B$2:$F$369,5,FALSE),0)</f>
        <v>98776.26</v>
      </c>
      <c r="H137" s="5">
        <v>11</v>
      </c>
      <c r="I137" s="5">
        <v>11</v>
      </c>
    </row>
    <row r="138" spans="1:9" ht="37.5" x14ac:dyDescent="0.3">
      <c r="A138" s="13" t="s">
        <v>515</v>
      </c>
      <c r="B138" s="13" t="s">
        <v>516</v>
      </c>
      <c r="C138" s="14" t="s">
        <v>517</v>
      </c>
      <c r="D138" s="15" t="s">
        <v>518</v>
      </c>
      <c r="E138" s="4">
        <f>IFERROR(VLOOKUP($C138,'[1]КС Мапомс 2019'!$B$2:$F$369,3,FALSE),0)</f>
        <v>2.4500000000000002</v>
      </c>
      <c r="F138" s="4">
        <f>IFERROR(VLOOKUP($C138,'[1]КС Мапомс 2019'!$B$2:$F$369,4,FALSE),0)</f>
        <v>1</v>
      </c>
      <c r="G138" s="4">
        <f>IFERROR(VLOOKUP($C138,'[1]КС Мапомс 2019'!$B$2:$F$369,5,FALSE),0)</f>
        <v>59753.54</v>
      </c>
      <c r="H138" s="5">
        <v>8</v>
      </c>
      <c r="I138" s="5">
        <v>11</v>
      </c>
    </row>
    <row r="139" spans="1:9" ht="37.5" x14ac:dyDescent="0.3">
      <c r="A139" s="13" t="s">
        <v>519</v>
      </c>
      <c r="B139" s="13" t="s">
        <v>520</v>
      </c>
      <c r="C139" s="14" t="s">
        <v>521</v>
      </c>
      <c r="D139" s="15" t="s">
        <v>522</v>
      </c>
      <c r="E139" s="4">
        <f>IFERROR(VLOOKUP($C139,'[1]КС Мапомс 2019'!$B$2:$F$369,3,FALSE),0)</f>
        <v>4.24</v>
      </c>
      <c r="F139" s="4">
        <f>IFERROR(VLOOKUP($C139,'[1]КС Мапомс 2019'!$B$2:$F$369,4,FALSE),0)</f>
        <v>1</v>
      </c>
      <c r="G139" s="4">
        <f>IFERROR(VLOOKUP($C139,'[1]КС Мапомс 2019'!$B$2:$F$369,5,FALSE),0)</f>
        <v>103410.21</v>
      </c>
      <c r="H139" s="5">
        <v>10</v>
      </c>
      <c r="I139" s="5">
        <v>15</v>
      </c>
    </row>
    <row r="140" spans="1:9" ht="37.5" x14ac:dyDescent="0.3">
      <c r="A140" s="13" t="s">
        <v>523</v>
      </c>
      <c r="B140" s="13" t="s">
        <v>524</v>
      </c>
      <c r="C140" s="14" t="s">
        <v>525</v>
      </c>
      <c r="D140" s="15" t="s">
        <v>526</v>
      </c>
      <c r="E140" s="4">
        <f>IFERROR(VLOOKUP($C140,'[1]КС Мапомс 2019'!$B$2:$F$369,3,FALSE),0)</f>
        <v>1.4</v>
      </c>
      <c r="F140" s="4">
        <f>IFERROR(VLOOKUP($C140,'[1]КС Мапомс 2019'!$B$2:$F$369,4,FALSE),0)</f>
        <v>1</v>
      </c>
      <c r="G140" s="4">
        <f>IFERROR(VLOOKUP($C140,'[1]КС Мапомс 2019'!$B$2:$F$369,5,FALSE),0)</f>
        <v>34144.879999999997</v>
      </c>
      <c r="H140" s="5">
        <v>9</v>
      </c>
      <c r="I140" s="5">
        <v>7</v>
      </c>
    </row>
    <row r="141" spans="1:9" ht="37.5" x14ac:dyDescent="0.3">
      <c r="A141" s="13" t="s">
        <v>527</v>
      </c>
      <c r="B141" s="13" t="s">
        <v>528</v>
      </c>
      <c r="C141" s="14" t="s">
        <v>529</v>
      </c>
      <c r="D141" s="15" t="s">
        <v>530</v>
      </c>
      <c r="E141" s="4">
        <f>IFERROR(VLOOKUP($C141,'[1]КС Мапомс 2019'!$B$2:$F$369,3,FALSE),0)</f>
        <v>2.46</v>
      </c>
      <c r="F141" s="4">
        <f>IFERROR(VLOOKUP($C141,'[1]КС Мапомс 2019'!$B$2:$F$369,4,FALSE),0)</f>
        <v>1</v>
      </c>
      <c r="G141" s="4">
        <f>IFERROR(VLOOKUP($C141,'[1]КС Мапомс 2019'!$B$2:$F$369,5,FALSE),0)</f>
        <v>59997.43</v>
      </c>
      <c r="H141" s="5">
        <v>10</v>
      </c>
      <c r="I141" s="5">
        <v>10</v>
      </c>
    </row>
    <row r="142" spans="1:9" ht="37.5" x14ac:dyDescent="0.3">
      <c r="A142" s="13" t="s">
        <v>531</v>
      </c>
      <c r="B142" s="13" t="s">
        <v>532</v>
      </c>
      <c r="C142" s="14" t="s">
        <v>533</v>
      </c>
      <c r="D142" s="15" t="s">
        <v>534</v>
      </c>
      <c r="E142" s="4">
        <f>IFERROR(VLOOKUP($C142,'[1]КС Мапомс 2019'!$B$2:$F$369,3,FALSE),0)</f>
        <v>3.24</v>
      </c>
      <c r="F142" s="4">
        <f>IFERROR(VLOOKUP($C142,'[1]КС Мапомс 2019'!$B$2:$F$369,4,FALSE),0)</f>
        <v>1</v>
      </c>
      <c r="G142" s="4">
        <f>IFERROR(VLOOKUP($C142,'[1]КС Мапомс 2019'!$B$2:$F$369,5,FALSE),0)</f>
        <v>79021.009999999995</v>
      </c>
      <c r="H142" s="5">
        <v>10</v>
      </c>
      <c r="I142" s="5">
        <v>18</v>
      </c>
    </row>
    <row r="143" spans="1:9" ht="37.5" x14ac:dyDescent="0.3">
      <c r="A143" s="13" t="s">
        <v>535</v>
      </c>
      <c r="B143" s="13" t="s">
        <v>536</v>
      </c>
      <c r="C143" s="14" t="s">
        <v>537</v>
      </c>
      <c r="D143" s="15" t="s">
        <v>538</v>
      </c>
      <c r="E143" s="4">
        <f>IFERROR(VLOOKUP($C143,'[1]КС Мапомс 2019'!$B$2:$F$369,3,FALSE),0)</f>
        <v>1.0900000000000001</v>
      </c>
      <c r="F143" s="4">
        <f>IFERROR(VLOOKUP($C143,'[1]КС Мапомс 2019'!$B$2:$F$369,4,FALSE),0)</f>
        <v>1</v>
      </c>
      <c r="G143" s="4">
        <f>IFERROR(VLOOKUP($C143,'[1]КС Мапомс 2019'!$B$2:$F$369,5,FALSE),0)</f>
        <v>26584.23</v>
      </c>
      <c r="H143" s="5">
        <v>6</v>
      </c>
      <c r="I143" s="5">
        <v>7</v>
      </c>
    </row>
    <row r="144" spans="1:9" ht="37.5" x14ac:dyDescent="0.3">
      <c r="A144" s="13" t="s">
        <v>539</v>
      </c>
      <c r="B144" s="13" t="s">
        <v>540</v>
      </c>
      <c r="C144" s="14" t="s">
        <v>541</v>
      </c>
      <c r="D144" s="15" t="s">
        <v>542</v>
      </c>
      <c r="E144" s="4">
        <f>IFERROR(VLOOKUP($C144,'[1]КС Мапомс 2019'!$B$2:$F$369,3,FALSE),0)</f>
        <v>1.36</v>
      </c>
      <c r="F144" s="4">
        <f>IFERROR(VLOOKUP($C144,'[1]КС Мапомс 2019'!$B$2:$F$369,4,FALSE),0)</f>
        <v>1</v>
      </c>
      <c r="G144" s="4">
        <f>IFERROR(VLOOKUP($C144,'[1]КС Мапомс 2019'!$B$2:$F$369,5,FALSE),0)</f>
        <v>33169.31</v>
      </c>
      <c r="H144" s="5">
        <v>7</v>
      </c>
      <c r="I144" s="5">
        <v>10</v>
      </c>
    </row>
    <row r="145" spans="1:9" ht="37.5" x14ac:dyDescent="0.3">
      <c r="A145" s="13" t="s">
        <v>543</v>
      </c>
      <c r="B145" s="13" t="s">
        <v>544</v>
      </c>
      <c r="C145" s="14" t="s">
        <v>545</v>
      </c>
      <c r="D145" s="15" t="s">
        <v>546</v>
      </c>
      <c r="E145" s="4">
        <f>IFERROR(VLOOKUP($C145,'[1]КС Мапомс 2019'!$B$2:$F$369,3,FALSE),0)</f>
        <v>1.41</v>
      </c>
      <c r="F145" s="4">
        <f>IFERROR(VLOOKUP($C145,'[1]КС Мапомс 2019'!$B$2:$F$369,4,FALSE),0)</f>
        <v>1</v>
      </c>
      <c r="G145" s="4">
        <f>IFERROR(VLOOKUP($C145,'[1]КС Мапомс 2019'!$B$2:$F$369,5,FALSE),0)</f>
        <v>34388.769999999997</v>
      </c>
      <c r="H145" s="5">
        <v>7</v>
      </c>
      <c r="I145" s="5">
        <v>12</v>
      </c>
    </row>
    <row r="146" spans="1:9" ht="37.5" x14ac:dyDescent="0.3">
      <c r="A146" s="13" t="s">
        <v>547</v>
      </c>
      <c r="B146" s="13" t="s">
        <v>548</v>
      </c>
      <c r="C146" s="14" t="s">
        <v>549</v>
      </c>
      <c r="D146" s="15" t="s">
        <v>550</v>
      </c>
      <c r="E146" s="4">
        <f>IFERROR(VLOOKUP($C146,'[1]КС Мапомс 2019'!$B$2:$F$369,3,FALSE),0)</f>
        <v>1.88</v>
      </c>
      <c r="F146" s="4">
        <f>IFERROR(VLOOKUP($C146,'[1]КС Мапомс 2019'!$B$2:$F$369,4,FALSE),0)</f>
        <v>1</v>
      </c>
      <c r="G146" s="4">
        <f>IFERROR(VLOOKUP($C146,'[1]КС Мапомс 2019'!$B$2:$F$369,5,FALSE),0)</f>
        <v>45851.7</v>
      </c>
      <c r="H146" s="5">
        <v>7</v>
      </c>
      <c r="I146" s="5">
        <v>8</v>
      </c>
    </row>
    <row r="147" spans="1:9" ht="37.5" x14ac:dyDescent="0.3">
      <c r="A147" s="13" t="s">
        <v>551</v>
      </c>
      <c r="B147" s="13" t="s">
        <v>552</v>
      </c>
      <c r="C147" s="14" t="s">
        <v>553</v>
      </c>
      <c r="D147" s="15" t="s">
        <v>554</v>
      </c>
      <c r="E147" s="4">
        <f>IFERROR(VLOOKUP($C147,'[1]КС Мапомс 2019'!$B$2:$F$369,3,FALSE),0)</f>
        <v>1.92</v>
      </c>
      <c r="F147" s="4">
        <f>IFERROR(VLOOKUP($C147,'[1]КС Мапомс 2019'!$B$2:$F$369,4,FALSE),0)</f>
        <v>1</v>
      </c>
      <c r="G147" s="4">
        <f>IFERROR(VLOOKUP($C147,'[1]КС Мапомс 2019'!$B$2:$F$369,5,FALSE),0)</f>
        <v>46827.26</v>
      </c>
      <c r="H147" s="5">
        <v>7</v>
      </c>
      <c r="I147" s="5">
        <v>8</v>
      </c>
    </row>
    <row r="148" spans="1:9" ht="37.5" x14ac:dyDescent="0.3">
      <c r="A148" s="13" t="s">
        <v>555</v>
      </c>
      <c r="B148" s="13" t="s">
        <v>556</v>
      </c>
      <c r="C148" s="14" t="s">
        <v>557</v>
      </c>
      <c r="D148" s="15" t="s">
        <v>558</v>
      </c>
      <c r="E148" s="4">
        <f>IFERROR(VLOOKUP($C148,'[1]КС Мапомс 2019'!$B$2:$F$369,3,FALSE),0)</f>
        <v>2.29</v>
      </c>
      <c r="F148" s="4">
        <f>IFERROR(VLOOKUP($C148,'[1]КС Мапомс 2019'!$B$2:$F$369,4,FALSE),0)</f>
        <v>1</v>
      </c>
      <c r="G148" s="4">
        <f>IFERROR(VLOOKUP($C148,'[1]КС Мапомс 2019'!$B$2:$F$369,5,FALSE),0)</f>
        <v>55851.27</v>
      </c>
      <c r="H148" s="5">
        <v>12</v>
      </c>
      <c r="I148" s="5">
        <v>12</v>
      </c>
    </row>
    <row r="149" spans="1:9" ht="37.5" x14ac:dyDescent="0.3">
      <c r="A149" s="13" t="s">
        <v>559</v>
      </c>
      <c r="B149" s="13" t="s">
        <v>560</v>
      </c>
      <c r="C149" s="14" t="s">
        <v>561</v>
      </c>
      <c r="D149" s="15" t="s">
        <v>562</v>
      </c>
      <c r="E149" s="4">
        <f>IFERROR(VLOOKUP($C149,'[1]КС Мапомс 2019'!$B$2:$F$369,3,FALSE),0)</f>
        <v>3.12</v>
      </c>
      <c r="F149" s="4">
        <f>IFERROR(VLOOKUP($C149,'[1]КС Мапомс 2019'!$B$2:$F$369,4,FALSE),0)</f>
        <v>1</v>
      </c>
      <c r="G149" s="4">
        <f>IFERROR(VLOOKUP($C149,'[1]КС Мапомс 2019'!$B$2:$F$369,5,FALSE),0)</f>
        <v>76094.3</v>
      </c>
      <c r="H149" s="5">
        <v>12</v>
      </c>
      <c r="I149" s="5">
        <v>12</v>
      </c>
    </row>
    <row r="150" spans="1:9" ht="37.5" x14ac:dyDescent="0.3">
      <c r="A150" s="13" t="s">
        <v>563</v>
      </c>
      <c r="B150" s="13" t="s">
        <v>564</v>
      </c>
      <c r="C150" s="14" t="s">
        <v>565</v>
      </c>
      <c r="D150" s="15" t="s">
        <v>566</v>
      </c>
      <c r="E150" s="4">
        <f>IFERROR(VLOOKUP($C150,'[1]КС Мапомс 2019'!$B$2:$F$369,3,FALSE),0)</f>
        <v>1.96</v>
      </c>
      <c r="F150" s="4">
        <f>IFERROR(VLOOKUP($C150,'[1]КС Мапомс 2019'!$B$2:$F$369,4,FALSE),0)</f>
        <v>1</v>
      </c>
      <c r="G150" s="4">
        <f>IFERROR(VLOOKUP($C150,'[1]КС Мапомс 2019'!$B$2:$F$369,5,FALSE),0)</f>
        <v>47802.83</v>
      </c>
      <c r="H150" s="5">
        <v>11</v>
      </c>
      <c r="I150" s="5">
        <v>11</v>
      </c>
    </row>
    <row r="151" spans="1:9" ht="37.5" x14ac:dyDescent="0.3">
      <c r="A151" s="13" t="s">
        <v>567</v>
      </c>
      <c r="B151" s="13" t="s">
        <v>568</v>
      </c>
      <c r="C151" s="14" t="s">
        <v>569</v>
      </c>
      <c r="D151" s="15" t="s">
        <v>570</v>
      </c>
      <c r="E151" s="4">
        <f>IFERROR(VLOOKUP($C151,'[1]КС Мапомс 2019'!$B$2:$F$369,3,FALSE),0)</f>
        <v>2.17</v>
      </c>
      <c r="F151" s="4">
        <f>IFERROR(VLOOKUP($C151,'[1]КС Мапомс 2019'!$B$2:$F$369,4,FALSE),0)</f>
        <v>1</v>
      </c>
      <c r="G151" s="4">
        <f>IFERROR(VLOOKUP($C151,'[1]КС Мапомс 2019'!$B$2:$F$369,5,FALSE),0)</f>
        <v>52924.56</v>
      </c>
      <c r="H151" s="5">
        <v>15</v>
      </c>
      <c r="I151" s="5">
        <v>15</v>
      </c>
    </row>
    <row r="152" spans="1:9" ht="37.5" x14ac:dyDescent="0.3">
      <c r="A152" s="13" t="s">
        <v>571</v>
      </c>
      <c r="B152" s="13" t="s">
        <v>572</v>
      </c>
      <c r="C152" s="14" t="s">
        <v>573</v>
      </c>
      <c r="D152" s="15" t="s">
        <v>574</v>
      </c>
      <c r="E152" s="4">
        <f>IFERROR(VLOOKUP($C152,'[1]КС Мапомс 2019'!$B$2:$F$369,3,FALSE),0)</f>
        <v>2.02</v>
      </c>
      <c r="F152" s="4">
        <f>IFERROR(VLOOKUP($C152,'[1]КС Мапомс 2019'!$B$2:$F$369,4,FALSE),0)</f>
        <v>1</v>
      </c>
      <c r="G152" s="4">
        <f>IFERROR(VLOOKUP($C152,'[1]КС Мапомс 2019'!$B$2:$F$369,5,FALSE),0)</f>
        <v>49266.18</v>
      </c>
      <c r="H152" s="5">
        <v>10</v>
      </c>
      <c r="I152" s="5">
        <v>10</v>
      </c>
    </row>
    <row r="153" spans="1:9" ht="37.5" x14ac:dyDescent="0.3">
      <c r="A153" s="13" t="s">
        <v>575</v>
      </c>
      <c r="B153" s="13" t="s">
        <v>576</v>
      </c>
      <c r="C153" s="14" t="s">
        <v>577</v>
      </c>
      <c r="D153" s="15" t="s">
        <v>578</v>
      </c>
      <c r="E153" s="4">
        <f>IFERROR(VLOOKUP($C153,'[1]КС Мапомс 2019'!$B$2:$F$369,3,FALSE),0)</f>
        <v>2.57</v>
      </c>
      <c r="F153" s="4">
        <f>IFERROR(VLOOKUP($C153,'[1]КС Мапомс 2019'!$B$2:$F$369,4,FALSE),0)</f>
        <v>1</v>
      </c>
      <c r="G153" s="4">
        <f>IFERROR(VLOOKUP($C153,'[1]КС Мапомс 2019'!$B$2:$F$369,5,FALSE),0)</f>
        <v>62680.24</v>
      </c>
      <c r="H153" s="5">
        <v>15</v>
      </c>
      <c r="I153" s="5">
        <v>15</v>
      </c>
    </row>
    <row r="154" spans="1:9" ht="37.5" x14ac:dyDescent="0.3">
      <c r="A154" s="13" t="s">
        <v>579</v>
      </c>
      <c r="B154" s="13" t="s">
        <v>580</v>
      </c>
      <c r="C154" s="14" t="s">
        <v>581</v>
      </c>
      <c r="D154" s="15" t="s">
        <v>582</v>
      </c>
      <c r="E154" s="4">
        <f>IFERROR(VLOOKUP($C154,'[1]КС Мапомс 2019'!$B$2:$F$369,3,FALSE),0)</f>
        <v>3.14</v>
      </c>
      <c r="F154" s="4">
        <f>IFERROR(VLOOKUP($C154,'[1]КС Мапомс 2019'!$B$2:$F$369,4,FALSE),0)</f>
        <v>1</v>
      </c>
      <c r="G154" s="4">
        <f>IFERROR(VLOOKUP($C154,'[1]КС Мапомс 2019'!$B$2:$F$369,5,FALSE),0)</f>
        <v>76582.09</v>
      </c>
      <c r="H154" s="5">
        <v>15</v>
      </c>
      <c r="I154" s="5">
        <v>15</v>
      </c>
    </row>
    <row r="155" spans="1:9" ht="37.5" x14ac:dyDescent="0.3">
      <c r="A155" s="13" t="s">
        <v>583</v>
      </c>
      <c r="B155" s="13" t="s">
        <v>584</v>
      </c>
      <c r="C155" s="14" t="s">
        <v>585</v>
      </c>
      <c r="D155" s="15" t="s">
        <v>586</v>
      </c>
      <c r="E155" s="4">
        <f>IFERROR(VLOOKUP($C155,'[1]КС Мапомс 2019'!$B$2:$F$369,3,FALSE),0)</f>
        <v>2.48</v>
      </c>
      <c r="F155" s="4">
        <f>IFERROR(VLOOKUP($C155,'[1]КС Мапомс 2019'!$B$2:$F$369,4,FALSE),0)</f>
        <v>1</v>
      </c>
      <c r="G155" s="4">
        <f>IFERROR(VLOOKUP($C155,'[1]КС Мапомс 2019'!$B$2:$F$369,5,FALSE),0)</f>
        <v>60485.22</v>
      </c>
      <c r="H155" s="5">
        <v>15</v>
      </c>
      <c r="I155" s="5">
        <v>15</v>
      </c>
    </row>
    <row r="156" spans="1:9" ht="56.25" x14ac:dyDescent="0.3">
      <c r="A156" s="13" t="s">
        <v>587</v>
      </c>
      <c r="B156" s="13" t="s">
        <v>588</v>
      </c>
      <c r="C156" s="14" t="s">
        <v>589</v>
      </c>
      <c r="D156" s="15" t="s">
        <v>590</v>
      </c>
      <c r="E156" s="4">
        <f>IFERROR(VLOOKUP($C156,'[1]КС Мапомс 2019'!$B$2:$F$369,3,FALSE),0)</f>
        <v>1.91</v>
      </c>
      <c r="F156" s="4">
        <f>IFERROR(VLOOKUP($C156,'[1]КС Мапомс 2019'!$B$2:$F$369,4,FALSE),0)</f>
        <v>1</v>
      </c>
      <c r="G156" s="4">
        <f>IFERROR(VLOOKUP($C156,'[1]КС Мапомс 2019'!$B$2:$F$369,5,FALSE),0)</f>
        <v>46583.37</v>
      </c>
      <c r="H156" s="5">
        <v>18</v>
      </c>
      <c r="I156" s="5">
        <v>18</v>
      </c>
    </row>
    <row r="157" spans="1:9" ht="38.25" customHeight="1" x14ac:dyDescent="0.3">
      <c r="A157" s="13" t="s">
        <v>591</v>
      </c>
      <c r="B157" s="13" t="s">
        <v>592</v>
      </c>
      <c r="C157" s="14" t="s">
        <v>593</v>
      </c>
      <c r="D157" s="15" t="s">
        <v>594</v>
      </c>
      <c r="E157" s="4">
        <f>IFERROR(VLOOKUP($C157,'[1]КС Мапомс 2019'!$B$2:$F$369,3,FALSE),0)</f>
        <v>2.88</v>
      </c>
      <c r="F157" s="4">
        <f>IFERROR(VLOOKUP($C157,'[1]КС Мапомс 2019'!$B$2:$F$369,4,FALSE),0)</f>
        <v>1</v>
      </c>
      <c r="G157" s="4">
        <f>IFERROR(VLOOKUP($C157,'[1]КС Мапомс 2019'!$B$2:$F$369,5,FALSE),0)</f>
        <v>70240.899999999994</v>
      </c>
      <c r="H157" s="5">
        <v>23</v>
      </c>
      <c r="I157" s="5">
        <v>23</v>
      </c>
    </row>
    <row r="158" spans="1:9" ht="38.25" customHeight="1" x14ac:dyDescent="0.3">
      <c r="A158" s="13" t="s">
        <v>595</v>
      </c>
      <c r="B158" s="13" t="s">
        <v>596</v>
      </c>
      <c r="C158" s="14" t="s">
        <v>597</v>
      </c>
      <c r="D158" s="15" t="s">
        <v>598</v>
      </c>
      <c r="E158" s="4">
        <f>IFERROR(VLOOKUP($C158,'[1]КС Мапомс 2019'!$B$2:$F$369,3,FALSE),0)</f>
        <v>4.25</v>
      </c>
      <c r="F158" s="4">
        <f>IFERROR(VLOOKUP($C158,'[1]КС Мапомс 2019'!$B$2:$F$369,4,FALSE),0)</f>
        <v>1</v>
      </c>
      <c r="G158" s="4">
        <f>IFERROR(VLOOKUP($C158,'[1]КС Мапомс 2019'!$B$2:$F$369,5,FALSE),0)</f>
        <v>103654.1</v>
      </c>
      <c r="H158" s="5">
        <v>16</v>
      </c>
      <c r="I158" s="5">
        <v>16</v>
      </c>
    </row>
    <row r="159" spans="1:9" ht="37.5" x14ac:dyDescent="0.3">
      <c r="A159" s="13" t="s">
        <v>599</v>
      </c>
      <c r="B159" s="13" t="s">
        <v>600</v>
      </c>
      <c r="C159" s="14" t="s">
        <v>601</v>
      </c>
      <c r="D159" s="15" t="s">
        <v>602</v>
      </c>
      <c r="E159" s="4">
        <f>IFERROR(VLOOKUP($C159,'[1]КС Мапомс 2019'!$B$2:$F$369,3,FALSE),0)</f>
        <v>2.56</v>
      </c>
      <c r="F159" s="4">
        <f>IFERROR(VLOOKUP($C159,'[1]КС Мапомс 2019'!$B$2:$F$369,4,FALSE),0)</f>
        <v>1</v>
      </c>
      <c r="G159" s="4">
        <f>IFERROR(VLOOKUP($C159,'[1]КС Мапомс 2019'!$B$2:$F$369,5,FALSE),0)</f>
        <v>62436.35</v>
      </c>
      <c r="H159" s="5">
        <v>10</v>
      </c>
      <c r="I159" s="5">
        <v>9</v>
      </c>
    </row>
    <row r="160" spans="1:9" ht="37.5" x14ac:dyDescent="0.3">
      <c r="A160" s="13" t="s">
        <v>603</v>
      </c>
      <c r="B160" s="13" t="s">
        <v>604</v>
      </c>
      <c r="C160" s="14" t="s">
        <v>605</v>
      </c>
      <c r="D160" s="15" t="s">
        <v>606</v>
      </c>
      <c r="E160" s="4">
        <f>IFERROR(VLOOKUP($C160,'[1]КС Мапомс 2019'!$B$2:$F$369,3,FALSE),0)</f>
        <v>3.6</v>
      </c>
      <c r="F160" s="4">
        <f>IFERROR(VLOOKUP($C160,'[1]КС Мапомс 2019'!$B$2:$F$369,4,FALSE),0)</f>
        <v>1</v>
      </c>
      <c r="G160" s="4">
        <f>IFERROR(VLOOKUP($C160,'[1]КС Мапомс 2019'!$B$2:$F$369,5,FALSE),0)</f>
        <v>87801.12</v>
      </c>
      <c r="H160" s="5">
        <v>12</v>
      </c>
      <c r="I160" s="5">
        <v>12</v>
      </c>
    </row>
    <row r="161" spans="1:9" ht="56.25" x14ac:dyDescent="0.3">
      <c r="A161" s="13" t="s">
        <v>607</v>
      </c>
      <c r="B161" s="13" t="s">
        <v>608</v>
      </c>
      <c r="C161" s="14" t="s">
        <v>609</v>
      </c>
      <c r="D161" s="15" t="s">
        <v>610</v>
      </c>
      <c r="E161" s="4">
        <f>IFERROR(VLOOKUP($C161,'[1]КС Мапомс 2019'!$B$2:$F$369,3,FALSE),0)</f>
        <v>0.56999999999999995</v>
      </c>
      <c r="F161" s="4">
        <f>IFERROR(VLOOKUP($C161,'[1]КС Мапомс 2019'!$B$2:$F$369,4,FALSE),0)</f>
        <v>1</v>
      </c>
      <c r="G161" s="4">
        <f>IFERROR(VLOOKUP($C161,'[1]КС Мапомс 2019'!$B$2:$F$369,5,FALSE),0)</f>
        <v>13901.84</v>
      </c>
      <c r="H161" s="6"/>
      <c r="I161" s="5">
        <v>4</v>
      </c>
    </row>
    <row r="162" spans="1:9" ht="56.25" x14ac:dyDescent="0.3">
      <c r="A162" s="13" t="s">
        <v>611</v>
      </c>
      <c r="B162" s="13" t="s">
        <v>612</v>
      </c>
      <c r="C162" s="14" t="s">
        <v>613</v>
      </c>
      <c r="D162" s="15" t="s">
        <v>614</v>
      </c>
      <c r="E162" s="4">
        <f>IFERROR(VLOOKUP($C162,'[1]КС Мапомс 2019'!$B$2:$F$369,3,FALSE),0)</f>
        <v>1</v>
      </c>
      <c r="F162" s="4">
        <f>IFERROR(VLOOKUP($C162,'[1]КС Мапомс 2019'!$B$2:$F$369,4,FALSE),0)</f>
        <v>1</v>
      </c>
      <c r="G162" s="4">
        <f>IFERROR(VLOOKUP($C162,'[1]КС Мапомс 2019'!$B$2:$F$369,5,FALSE),0)</f>
        <v>24389.200000000001</v>
      </c>
      <c r="H162" s="6"/>
      <c r="I162" s="5">
        <v>4</v>
      </c>
    </row>
    <row r="163" spans="1:9" ht="56.25" x14ac:dyDescent="0.3">
      <c r="A163" s="13" t="s">
        <v>615</v>
      </c>
      <c r="B163" s="13" t="s">
        <v>616</v>
      </c>
      <c r="C163" s="14" t="s">
        <v>617</v>
      </c>
      <c r="D163" s="15" t="s">
        <v>618</v>
      </c>
      <c r="E163" s="4">
        <f>IFERROR(VLOOKUP($C163,'[1]КС Мапомс 2019'!$B$2:$F$369,3,FALSE),0)</f>
        <v>1.67</v>
      </c>
      <c r="F163" s="4">
        <f>IFERROR(VLOOKUP($C163,'[1]КС Мапомс 2019'!$B$2:$F$369,4,FALSE),0)</f>
        <v>1</v>
      </c>
      <c r="G163" s="4">
        <f>IFERROR(VLOOKUP($C163,'[1]КС Мапомс 2019'!$B$2:$F$369,5,FALSE),0)</f>
        <v>40729.96</v>
      </c>
      <c r="H163" s="6"/>
      <c r="I163" s="5">
        <v>4</v>
      </c>
    </row>
    <row r="164" spans="1:9" ht="56.25" x14ac:dyDescent="0.3">
      <c r="A164" s="13" t="s">
        <v>619</v>
      </c>
      <c r="B164" s="13" t="s">
        <v>620</v>
      </c>
      <c r="C164" s="14" t="s">
        <v>621</v>
      </c>
      <c r="D164" s="15" t="s">
        <v>622</v>
      </c>
      <c r="E164" s="4">
        <f>IFERROR(VLOOKUP($C164,'[1]КС Мапомс 2019'!$B$2:$F$369,3,FALSE),0)</f>
        <v>2.1800000000000002</v>
      </c>
      <c r="F164" s="4">
        <f>IFERROR(VLOOKUP($C164,'[1]КС Мапомс 2019'!$B$2:$F$369,4,FALSE),0)</f>
        <v>1</v>
      </c>
      <c r="G164" s="4">
        <f>IFERROR(VLOOKUP($C164,'[1]КС Мапомс 2019'!$B$2:$F$369,5,FALSE),0)</f>
        <v>53168.46</v>
      </c>
      <c r="H164" s="6"/>
      <c r="I164" s="5">
        <v>8</v>
      </c>
    </row>
    <row r="165" spans="1:9" ht="56.25" x14ac:dyDescent="0.3">
      <c r="A165" s="13" t="s">
        <v>623</v>
      </c>
      <c r="B165" s="13" t="s">
        <v>624</v>
      </c>
      <c r="C165" s="14" t="s">
        <v>625</v>
      </c>
      <c r="D165" s="15" t="s">
        <v>626</v>
      </c>
      <c r="E165" s="4">
        <f>IFERROR(VLOOKUP($C165,'[1]КС Мапомс 2019'!$B$2:$F$369,3,FALSE),0)</f>
        <v>2.69</v>
      </c>
      <c r="F165" s="4">
        <f>IFERROR(VLOOKUP($C165,'[1]КС Мапомс 2019'!$B$2:$F$369,4,FALSE),0)</f>
        <v>1</v>
      </c>
      <c r="G165" s="4">
        <f>IFERROR(VLOOKUP($C165,'[1]КС Мапомс 2019'!$B$2:$F$369,5,FALSE),0)</f>
        <v>65606.95</v>
      </c>
      <c r="H165" s="6"/>
      <c r="I165" s="5">
        <v>5</v>
      </c>
    </row>
    <row r="166" spans="1:9" ht="56.25" x14ac:dyDescent="0.3">
      <c r="A166" s="13" t="s">
        <v>627</v>
      </c>
      <c r="B166" s="13" t="s">
        <v>628</v>
      </c>
      <c r="C166" s="14" t="s">
        <v>629</v>
      </c>
      <c r="D166" s="15" t="s">
        <v>630</v>
      </c>
      <c r="E166" s="4">
        <f>IFERROR(VLOOKUP($C166,'[1]КС Мапомс 2019'!$B$2:$F$369,3,FALSE),0)</f>
        <v>3.44</v>
      </c>
      <c r="F166" s="4">
        <f>IFERROR(VLOOKUP($C166,'[1]КС Мапомс 2019'!$B$2:$F$369,4,FALSE),0)</f>
        <v>1</v>
      </c>
      <c r="G166" s="4">
        <f>IFERROR(VLOOKUP($C166,'[1]КС Мапомс 2019'!$B$2:$F$369,5,FALSE),0)</f>
        <v>83898.85</v>
      </c>
      <c r="H166" s="6"/>
      <c r="I166" s="5">
        <v>5</v>
      </c>
    </row>
    <row r="167" spans="1:9" ht="56.25" x14ac:dyDescent="0.3">
      <c r="A167" s="13" t="s">
        <v>631</v>
      </c>
      <c r="B167" s="13" t="s">
        <v>632</v>
      </c>
      <c r="C167" s="14" t="s">
        <v>633</v>
      </c>
      <c r="D167" s="15" t="s">
        <v>634</v>
      </c>
      <c r="E167" s="4">
        <f>IFERROR(VLOOKUP($C167,'[1]КС Мапомс 2019'!$B$2:$F$369,3,FALSE),0)</f>
        <v>4.42</v>
      </c>
      <c r="F167" s="4">
        <f>IFERROR(VLOOKUP($C167,'[1]КС Мапомс 2019'!$B$2:$F$369,4,FALSE),0)</f>
        <v>1</v>
      </c>
      <c r="G167" s="4">
        <f>IFERROR(VLOOKUP($C167,'[1]КС Мапомс 2019'!$B$2:$F$369,5,FALSE),0)</f>
        <v>107800.26</v>
      </c>
      <c r="H167" s="6"/>
      <c r="I167" s="5">
        <v>7</v>
      </c>
    </row>
    <row r="168" spans="1:9" ht="56.25" x14ac:dyDescent="0.3">
      <c r="A168" s="13" t="s">
        <v>635</v>
      </c>
      <c r="B168" s="13" t="s">
        <v>636</v>
      </c>
      <c r="C168" s="14" t="s">
        <v>637</v>
      </c>
      <c r="D168" s="15" t="s">
        <v>638</v>
      </c>
      <c r="E168" s="4">
        <f>IFERROR(VLOOKUP($C168,'[1]КС Мапомс 2019'!$B$2:$F$369,3,FALSE),0)</f>
        <v>5.39</v>
      </c>
      <c r="F168" s="4">
        <f>IFERROR(VLOOKUP($C168,'[1]КС Мапомс 2019'!$B$2:$F$369,4,FALSE),0)</f>
        <v>1</v>
      </c>
      <c r="G168" s="4">
        <f>IFERROR(VLOOKUP($C168,'[1]КС Мапомс 2019'!$B$2:$F$369,5,FALSE),0)</f>
        <v>131457.79</v>
      </c>
      <c r="H168" s="6"/>
      <c r="I168" s="5">
        <v>6</v>
      </c>
    </row>
    <row r="169" spans="1:9" ht="56.25" x14ac:dyDescent="0.3">
      <c r="A169" s="13" t="s">
        <v>639</v>
      </c>
      <c r="B169" s="13" t="s">
        <v>640</v>
      </c>
      <c r="C169" s="14" t="s">
        <v>641</v>
      </c>
      <c r="D169" s="15" t="s">
        <v>642</v>
      </c>
      <c r="E169" s="4">
        <f>IFERROR(VLOOKUP($C169,'[1]КС Мапомс 2019'!$B$2:$F$369,3,FALSE),0)</f>
        <v>8.65</v>
      </c>
      <c r="F169" s="4">
        <f>IFERROR(VLOOKUP($C169,'[1]КС Мапомс 2019'!$B$2:$F$369,4,FALSE),0)</f>
        <v>1</v>
      </c>
      <c r="G169" s="4">
        <f>IFERROR(VLOOKUP($C169,'[1]КС Мапомс 2019'!$B$2:$F$369,5,FALSE),0)</f>
        <v>210966.58</v>
      </c>
      <c r="H169" s="6"/>
      <c r="I169" s="5">
        <v>11</v>
      </c>
    </row>
    <row r="170" spans="1:9" ht="56.25" x14ac:dyDescent="0.3">
      <c r="A170" s="13" t="s">
        <v>643</v>
      </c>
      <c r="B170" s="13" t="s">
        <v>644</v>
      </c>
      <c r="C170" s="14" t="s">
        <v>645</v>
      </c>
      <c r="D170" s="15" t="s">
        <v>646</v>
      </c>
      <c r="E170" s="4">
        <f>IFERROR(VLOOKUP($C170,'[1]КС Мапомс 2019'!$B$2:$F$369,3,FALSE),0)</f>
        <v>14.64</v>
      </c>
      <c r="F170" s="4">
        <f>IFERROR(VLOOKUP($C170,'[1]КС Мапомс 2019'!$B$2:$F$369,4,FALSE),0)</f>
        <v>1</v>
      </c>
      <c r="G170" s="4">
        <f>IFERROR(VLOOKUP($C170,'[1]КС Мапомс 2019'!$B$2:$F$369,5,FALSE),0)</f>
        <v>357057.89</v>
      </c>
      <c r="H170" s="6"/>
      <c r="I170" s="5">
        <v>4</v>
      </c>
    </row>
    <row r="171" spans="1:9" ht="75" x14ac:dyDescent="0.3">
      <c r="A171" s="13" t="s">
        <v>647</v>
      </c>
      <c r="B171" s="13" t="s">
        <v>648</v>
      </c>
      <c r="C171" s="14" t="s">
        <v>649</v>
      </c>
      <c r="D171" s="15" t="s">
        <v>650</v>
      </c>
      <c r="E171" s="4">
        <f>IFERROR(VLOOKUP($C171,'[1]КС Мапомс 2019'!$B$2:$F$369,3,FALSE),0)</f>
        <v>3.02</v>
      </c>
      <c r="F171" s="4">
        <f>IFERROR(VLOOKUP($C171,'[1]КС Мапомс 2019'!$B$2:$F$369,4,FALSE),0)</f>
        <v>1</v>
      </c>
      <c r="G171" s="4">
        <f>IFERROR(VLOOKUP($C171,'[1]КС Мапомс 2019'!$B$2:$F$369,5,FALSE),0)</f>
        <v>73655.38</v>
      </c>
      <c r="H171" s="6"/>
      <c r="I171" s="5">
        <v>9</v>
      </c>
    </row>
    <row r="172" spans="1:9" ht="57" customHeight="1" x14ac:dyDescent="0.3">
      <c r="A172" s="13" t="s">
        <v>651</v>
      </c>
      <c r="B172" s="13" t="s">
        <v>652</v>
      </c>
      <c r="C172" s="14" t="s">
        <v>653</v>
      </c>
      <c r="D172" s="15" t="s">
        <v>654</v>
      </c>
      <c r="E172" s="4">
        <f>IFERROR(VLOOKUP($C172,'[1]КС Мапомс 2019'!$B$2:$F$369,3,FALSE),0)</f>
        <v>1.42</v>
      </c>
      <c r="F172" s="4">
        <f>IFERROR(VLOOKUP($C172,'[1]КС Мапомс 2019'!$B$2:$F$369,4,FALSE),0)</f>
        <v>1</v>
      </c>
      <c r="G172" s="4">
        <f>IFERROR(VLOOKUP($C172,'[1]КС Мапомс 2019'!$B$2:$F$369,5,FALSE),0)</f>
        <v>34632.660000000003</v>
      </c>
      <c r="H172" s="6"/>
      <c r="I172" s="5">
        <v>2</v>
      </c>
    </row>
    <row r="173" spans="1:9" x14ac:dyDescent="0.3">
      <c r="A173" s="13" t="s">
        <v>655</v>
      </c>
      <c r="B173" s="13" t="s">
        <v>656</v>
      </c>
      <c r="C173" s="14" t="s">
        <v>657</v>
      </c>
      <c r="D173" s="15" t="s">
        <v>658</v>
      </c>
      <c r="E173" s="4">
        <f>IFERROR(VLOOKUP($C173,'[1]КС Мапомс 2019'!$B$2:$F$369,3,FALSE),0)</f>
        <v>1.04</v>
      </c>
      <c r="F173" s="4">
        <f>IFERROR(VLOOKUP($C173,'[1]КС Мапомс 2019'!$B$2:$F$369,4,FALSE),0)</f>
        <v>1</v>
      </c>
      <c r="G173" s="4">
        <f>IFERROR(VLOOKUP($C173,'[1]КС Мапомс 2019'!$B$2:$F$369,5,FALSE),0)</f>
        <v>25364.77</v>
      </c>
      <c r="H173" s="6"/>
      <c r="I173" s="5">
        <v>7</v>
      </c>
    </row>
    <row r="174" spans="1:9" x14ac:dyDescent="0.3">
      <c r="A174" s="13" t="s">
        <v>659</v>
      </c>
      <c r="B174" s="13" t="s">
        <v>660</v>
      </c>
      <c r="C174" s="14" t="s">
        <v>661</v>
      </c>
      <c r="D174" s="15" t="s">
        <v>662</v>
      </c>
      <c r="E174" s="4">
        <f>IFERROR(VLOOKUP($C174,'[1]КС Мапомс 2019'!$B$2:$F$369,3,FALSE),0)</f>
        <v>1.49</v>
      </c>
      <c r="F174" s="4">
        <f>IFERROR(VLOOKUP($C174,'[1]КС Мапомс 2019'!$B$2:$F$369,4,FALSE),0)</f>
        <v>1</v>
      </c>
      <c r="G174" s="4">
        <f>IFERROR(VLOOKUP($C174,'[1]КС Мапомс 2019'!$B$2:$F$369,5,FALSE),0)</f>
        <v>36339.910000000003</v>
      </c>
      <c r="H174" s="6"/>
      <c r="I174" s="5">
        <v>11</v>
      </c>
    </row>
    <row r="175" spans="1:9" x14ac:dyDescent="0.3">
      <c r="A175" s="13" t="s">
        <v>663</v>
      </c>
      <c r="B175" s="13" t="s">
        <v>664</v>
      </c>
      <c r="C175" s="14" t="s">
        <v>665</v>
      </c>
      <c r="D175" s="15" t="s">
        <v>666</v>
      </c>
      <c r="E175" s="4">
        <f>IFERROR(VLOOKUP($C175,'[1]КС Мапомс 2019'!$B$2:$F$369,3,FALSE),0)</f>
        <v>4.1500000000000004</v>
      </c>
      <c r="F175" s="4">
        <f>IFERROR(VLOOKUP($C175,'[1]КС Мапомс 2019'!$B$2:$F$369,4,FALSE),0)</f>
        <v>1</v>
      </c>
      <c r="G175" s="4">
        <f>IFERROR(VLOOKUP($C175,'[1]КС Мапомс 2019'!$B$2:$F$369,5,FALSE),0)</f>
        <v>101215.18</v>
      </c>
      <c r="H175" s="6"/>
      <c r="I175" s="5">
        <v>13</v>
      </c>
    </row>
    <row r="176" spans="1:9" x14ac:dyDescent="0.3">
      <c r="A176" s="13" t="s">
        <v>667</v>
      </c>
      <c r="B176" s="13" t="s">
        <v>668</v>
      </c>
      <c r="C176" s="14" t="s">
        <v>669</v>
      </c>
      <c r="D176" s="15" t="s">
        <v>670</v>
      </c>
      <c r="E176" s="4">
        <f>IFERROR(VLOOKUP($C176,'[1]КС Мапомс 2019'!$B$2:$F$369,3,FALSE),0)</f>
        <v>4.32</v>
      </c>
      <c r="F176" s="4">
        <f>IFERROR(VLOOKUP($C176,'[1]КС Мапомс 2019'!$B$2:$F$369,4,FALSE),0)</f>
        <v>1</v>
      </c>
      <c r="G176" s="4">
        <f>IFERROR(VLOOKUP($C176,'[1]КС Мапомс 2019'!$B$2:$F$369,5,FALSE),0)</f>
        <v>105361.34</v>
      </c>
      <c r="H176" s="7"/>
      <c r="I176" s="8">
        <v>22</v>
      </c>
    </row>
    <row r="177" spans="1:9" x14ac:dyDescent="0.3">
      <c r="A177" s="13" t="s">
        <v>671</v>
      </c>
      <c r="B177" s="13" t="s">
        <v>672</v>
      </c>
      <c r="C177" s="14" t="s">
        <v>673</v>
      </c>
      <c r="D177" s="15" t="s">
        <v>674</v>
      </c>
      <c r="E177" s="4">
        <f>IFERROR(VLOOKUP($C177,'[1]КС Мапомс 2019'!$B$2:$F$369,3,FALSE),0)</f>
        <v>4.68</v>
      </c>
      <c r="F177" s="4">
        <f>IFERROR(VLOOKUP($C177,'[1]КС Мапомс 2019'!$B$2:$F$369,4,FALSE),0)</f>
        <v>1</v>
      </c>
      <c r="G177" s="4">
        <f>IFERROR(VLOOKUP($C177,'[1]КС Мапомс 2019'!$B$2:$F$369,5,FALSE),0)</f>
        <v>114141.46</v>
      </c>
      <c r="H177" s="7"/>
      <c r="I177" s="8">
        <v>15</v>
      </c>
    </row>
    <row r="178" spans="1:9" x14ac:dyDescent="0.3">
      <c r="A178" s="13" t="s">
        <v>675</v>
      </c>
      <c r="B178" s="13" t="s">
        <v>676</v>
      </c>
      <c r="C178" s="14" t="s">
        <v>677</v>
      </c>
      <c r="D178" s="15" t="s">
        <v>678</v>
      </c>
      <c r="E178" s="4">
        <f>IFERROR(VLOOKUP($C178,'[1]КС Мапомс 2019'!$B$2:$F$369,3,FALSE),0)</f>
        <v>7.47</v>
      </c>
      <c r="F178" s="4">
        <f>IFERROR(VLOOKUP($C178,'[1]КС Мапомс 2019'!$B$2:$F$369,4,FALSE),0)</f>
        <v>1</v>
      </c>
      <c r="G178" s="4">
        <f>IFERROR(VLOOKUP($C178,'[1]КС Мапомс 2019'!$B$2:$F$369,5,FALSE),0)</f>
        <v>182187.32</v>
      </c>
      <c r="H178" s="7"/>
      <c r="I178" s="8">
        <v>28</v>
      </c>
    </row>
    <row r="179" spans="1:9" x14ac:dyDescent="0.3">
      <c r="A179" s="13" t="s">
        <v>679</v>
      </c>
      <c r="B179" s="13" t="s">
        <v>680</v>
      </c>
      <c r="C179" s="14" t="s">
        <v>681</v>
      </c>
      <c r="D179" s="15" t="s">
        <v>682</v>
      </c>
      <c r="E179" s="4">
        <f>IFERROR(VLOOKUP($C179,'[1]КС Мапомс 2019'!$B$2:$F$369,3,FALSE),0)</f>
        <v>8.7100000000000009</v>
      </c>
      <c r="F179" s="4">
        <f>IFERROR(VLOOKUP($C179,'[1]КС Мапомс 2019'!$B$2:$F$369,4,FALSE),0)</f>
        <v>1</v>
      </c>
      <c r="G179" s="4">
        <f>IFERROR(VLOOKUP($C179,'[1]КС Мапомс 2019'!$B$2:$F$369,5,FALSE),0)</f>
        <v>212429.93</v>
      </c>
      <c r="H179" s="7"/>
      <c r="I179" s="8">
        <v>30</v>
      </c>
    </row>
    <row r="180" spans="1:9" x14ac:dyDescent="0.3">
      <c r="A180" s="13" t="s">
        <v>683</v>
      </c>
      <c r="B180" s="13" t="s">
        <v>684</v>
      </c>
      <c r="C180" s="14" t="s">
        <v>685</v>
      </c>
      <c r="D180" s="15" t="s">
        <v>686</v>
      </c>
      <c r="E180" s="4">
        <f>IFERROR(VLOOKUP($C180,'[1]КС Мапомс 2019'!$B$2:$F$369,3,FALSE),0)</f>
        <v>9.42</v>
      </c>
      <c r="F180" s="4">
        <f>IFERROR(VLOOKUP($C180,'[1]КС Мапомс 2019'!$B$2:$F$369,4,FALSE),0)</f>
        <v>1</v>
      </c>
      <c r="G180" s="4">
        <f>IFERROR(VLOOKUP($C180,'[1]КС Мапомс 2019'!$B$2:$F$369,5,FALSE),0)</f>
        <v>229746.26</v>
      </c>
      <c r="H180" s="7"/>
      <c r="I180" s="8">
        <v>37</v>
      </c>
    </row>
    <row r="181" spans="1:9" x14ac:dyDescent="0.3">
      <c r="A181" s="13" t="s">
        <v>687</v>
      </c>
      <c r="B181" s="13" t="s">
        <v>688</v>
      </c>
      <c r="C181" s="14" t="s">
        <v>689</v>
      </c>
      <c r="D181" s="15" t="s">
        <v>690</v>
      </c>
      <c r="E181" s="4">
        <f>IFERROR(VLOOKUP($C181,'[1]КС Мапомс 2019'!$B$2:$F$369,3,FALSE),0)</f>
        <v>12.87</v>
      </c>
      <c r="F181" s="4">
        <f>IFERROR(VLOOKUP($C181,'[1]КС Мапомс 2019'!$B$2:$F$369,4,FALSE),0)</f>
        <v>1</v>
      </c>
      <c r="G181" s="4">
        <f>IFERROR(VLOOKUP($C181,'[1]КС Мапомс 2019'!$B$2:$F$369,5,FALSE),0)</f>
        <v>313889</v>
      </c>
      <c r="H181" s="7"/>
      <c r="I181" s="8">
        <v>42</v>
      </c>
    </row>
    <row r="182" spans="1:9" x14ac:dyDescent="0.3">
      <c r="A182" s="13" t="s">
        <v>691</v>
      </c>
      <c r="B182" s="13" t="s">
        <v>692</v>
      </c>
      <c r="C182" s="14" t="s">
        <v>693</v>
      </c>
      <c r="D182" s="15" t="s">
        <v>694</v>
      </c>
      <c r="E182" s="4">
        <f>IFERROR(VLOOKUP($C182,'[1]КС Мапомс 2019'!$B$2:$F$369,3,FALSE),0)</f>
        <v>19.73</v>
      </c>
      <c r="F182" s="4">
        <f>IFERROR(VLOOKUP($C182,'[1]КС Мапомс 2019'!$B$2:$F$369,4,FALSE),0)</f>
        <v>1</v>
      </c>
      <c r="G182" s="4">
        <f>IFERROR(VLOOKUP($C182,'[1]КС Мапомс 2019'!$B$2:$F$369,5,FALSE),0)</f>
        <v>481198.92</v>
      </c>
      <c r="H182" s="7"/>
      <c r="I182" s="8">
        <v>46</v>
      </c>
    </row>
    <row r="183" spans="1:9" ht="37.5" x14ac:dyDescent="0.3">
      <c r="A183" s="13" t="s">
        <v>695</v>
      </c>
      <c r="B183" s="13" t="s">
        <v>696</v>
      </c>
      <c r="C183" s="14" t="s">
        <v>697</v>
      </c>
      <c r="D183" s="15" t="s">
        <v>698</v>
      </c>
      <c r="E183" s="4">
        <f>IFERROR(VLOOKUP($C183,'[1]КС Мапомс 2019'!$B$2:$F$369,3,FALSE),0)</f>
        <v>3.85</v>
      </c>
      <c r="F183" s="4">
        <f>IFERROR(VLOOKUP($C183,'[1]КС Мапомс 2019'!$B$2:$F$369,4,FALSE),0)</f>
        <v>1</v>
      </c>
      <c r="G183" s="4">
        <f>IFERROR(VLOOKUP($C183,'[1]КС Мапомс 2019'!$B$2:$F$369,5,FALSE),0)</f>
        <v>93898.42</v>
      </c>
      <c r="H183" s="8">
        <v>21</v>
      </c>
      <c r="I183" s="8">
        <v>28</v>
      </c>
    </row>
    <row r="184" spans="1:9" ht="37.5" x14ac:dyDescent="0.3">
      <c r="A184" s="13" t="s">
        <v>699</v>
      </c>
      <c r="B184" s="13" t="s">
        <v>700</v>
      </c>
      <c r="C184" s="14" t="s">
        <v>701</v>
      </c>
      <c r="D184" s="15" t="s">
        <v>702</v>
      </c>
      <c r="E184" s="4">
        <f>IFERROR(VLOOKUP($C184,'[1]КС Мапомс 2019'!$B$2:$F$369,3,FALSE),0)</f>
        <v>9.4700000000000006</v>
      </c>
      <c r="F184" s="4">
        <f>IFERROR(VLOOKUP($C184,'[1]КС Мапомс 2019'!$B$2:$F$369,4,FALSE),0)</f>
        <v>1</v>
      </c>
      <c r="G184" s="4">
        <f>IFERROR(VLOOKUP($C184,'[1]КС Мапомс 2019'!$B$2:$F$369,5,FALSE),0)</f>
        <v>230965.72</v>
      </c>
      <c r="H184" s="8">
        <v>21</v>
      </c>
      <c r="I184" s="8">
        <v>30</v>
      </c>
    </row>
    <row r="185" spans="1:9" ht="37.5" x14ac:dyDescent="0.3">
      <c r="A185" s="13" t="s">
        <v>703</v>
      </c>
      <c r="B185" s="13" t="s">
        <v>704</v>
      </c>
      <c r="C185" s="14" t="s">
        <v>705</v>
      </c>
      <c r="D185" s="15" t="s">
        <v>706</v>
      </c>
      <c r="E185" s="4">
        <f>IFERROR(VLOOKUP($C185,'[1]КС Мапомс 2019'!$B$2:$F$369,3,FALSE),0)</f>
        <v>10.95</v>
      </c>
      <c r="F185" s="4">
        <f>IFERROR(VLOOKUP($C185,'[1]КС Мапомс 2019'!$B$2:$F$369,4,FALSE),0)</f>
        <v>1</v>
      </c>
      <c r="G185" s="4">
        <f>IFERROR(VLOOKUP($C185,'[1]КС Мапомс 2019'!$B$2:$F$369,5,FALSE),0)</f>
        <v>267061.74</v>
      </c>
      <c r="H185" s="8">
        <v>21</v>
      </c>
      <c r="I185" s="8">
        <v>43</v>
      </c>
    </row>
    <row r="186" spans="1:9" ht="37.5" x14ac:dyDescent="0.3">
      <c r="A186" s="13" t="s">
        <v>707</v>
      </c>
      <c r="B186" s="13" t="s">
        <v>708</v>
      </c>
      <c r="C186" s="14" t="s">
        <v>709</v>
      </c>
      <c r="D186" s="15" t="s">
        <v>710</v>
      </c>
      <c r="E186" s="4">
        <f>IFERROR(VLOOKUP($C186,'[1]КС Мапомс 2019'!$B$2:$F$369,3,FALSE),0)</f>
        <v>13.16</v>
      </c>
      <c r="F186" s="4">
        <f>IFERROR(VLOOKUP($C186,'[1]КС Мапомс 2019'!$B$2:$F$369,4,FALSE),0)</f>
        <v>1</v>
      </c>
      <c r="G186" s="4">
        <f>IFERROR(VLOOKUP($C186,'[1]КС Мапомс 2019'!$B$2:$F$369,5,FALSE),0)</f>
        <v>320961.87</v>
      </c>
      <c r="H186" s="8">
        <v>21</v>
      </c>
      <c r="I186" s="8">
        <v>31</v>
      </c>
    </row>
    <row r="187" spans="1:9" ht="37.5" x14ac:dyDescent="0.3">
      <c r="A187" s="13" t="s">
        <v>711</v>
      </c>
      <c r="B187" s="13" t="s">
        <v>712</v>
      </c>
      <c r="C187" s="14" t="s">
        <v>713</v>
      </c>
      <c r="D187" s="15" t="s">
        <v>714</v>
      </c>
      <c r="E187" s="4">
        <f>IFERROR(VLOOKUP($C187,'[1]КС Мапомс 2019'!$B$2:$F$369,3,FALSE),0)</f>
        <v>14.63</v>
      </c>
      <c r="F187" s="4">
        <f>IFERROR(VLOOKUP($C187,'[1]КС Мапомс 2019'!$B$2:$F$369,4,FALSE),0)</f>
        <v>1</v>
      </c>
      <c r="G187" s="4">
        <f>IFERROR(VLOOKUP($C187,'[1]КС Мапомс 2019'!$B$2:$F$369,5,FALSE),0)</f>
        <v>356814</v>
      </c>
      <c r="H187" s="8">
        <v>21</v>
      </c>
      <c r="I187" s="8">
        <v>44</v>
      </c>
    </row>
    <row r="188" spans="1:9" ht="37.5" x14ac:dyDescent="0.3">
      <c r="A188" s="13" t="s">
        <v>715</v>
      </c>
      <c r="B188" s="13" t="s">
        <v>716</v>
      </c>
      <c r="C188" s="14" t="s">
        <v>717</v>
      </c>
      <c r="D188" s="15" t="s">
        <v>718</v>
      </c>
      <c r="E188" s="4">
        <f>IFERROR(VLOOKUP($C188,'[1]КС Мапомс 2019'!$B$2:$F$369,3,FALSE),0)</f>
        <v>19.170000000000002</v>
      </c>
      <c r="F188" s="4">
        <f>IFERROR(VLOOKUP($C188,'[1]КС Мапомс 2019'!$B$2:$F$369,4,FALSE),0)</f>
        <v>1</v>
      </c>
      <c r="G188" s="4">
        <f>IFERROR(VLOOKUP($C188,'[1]КС Мапомс 2019'!$B$2:$F$369,5,FALSE),0)</f>
        <v>467540.96</v>
      </c>
      <c r="H188" s="8">
        <v>21</v>
      </c>
      <c r="I188" s="8">
        <v>42</v>
      </c>
    </row>
    <row r="189" spans="1:9" ht="37.5" x14ac:dyDescent="0.3">
      <c r="A189" s="13" t="s">
        <v>719</v>
      </c>
      <c r="B189" s="13" t="s">
        <v>720</v>
      </c>
      <c r="C189" s="14" t="s">
        <v>721</v>
      </c>
      <c r="D189" s="15" t="s">
        <v>722</v>
      </c>
      <c r="E189" s="4">
        <f>IFERROR(VLOOKUP($C189,'[1]КС Мапомс 2019'!$B$2:$F$369,3,FALSE),0)</f>
        <v>31.29</v>
      </c>
      <c r="F189" s="4">
        <f>IFERROR(VLOOKUP($C189,'[1]КС Мапомс 2019'!$B$2:$F$369,4,FALSE),0)</f>
        <v>1</v>
      </c>
      <c r="G189" s="4">
        <f>IFERROR(VLOOKUP($C189,'[1]КС Мапомс 2019'!$B$2:$F$369,5,FALSE),0)</f>
        <v>763138.07</v>
      </c>
      <c r="H189" s="8">
        <v>21</v>
      </c>
      <c r="I189" s="8">
        <v>45</v>
      </c>
    </row>
    <row r="190" spans="1:9" ht="37.5" x14ac:dyDescent="0.3">
      <c r="A190" s="13" t="s">
        <v>723</v>
      </c>
      <c r="B190" s="13" t="s">
        <v>724</v>
      </c>
      <c r="C190" s="14" t="s">
        <v>725</v>
      </c>
      <c r="D190" s="15" t="s">
        <v>726</v>
      </c>
      <c r="E190" s="4">
        <f>IFERROR(VLOOKUP($C190,'[1]КС Мапомс 2019'!$B$2:$F$369,3,FALSE),0)</f>
        <v>0.66</v>
      </c>
      <c r="F190" s="4">
        <f>IFERROR(VLOOKUP($C190,'[1]КС Мапомс 2019'!$B$2:$F$369,4,FALSE),0)</f>
        <v>1</v>
      </c>
      <c r="G190" s="4">
        <f>IFERROR(VLOOKUP($C190,'[1]КС Мапомс 2019'!$B$2:$F$369,5,FALSE),0)</f>
        <v>16096.87</v>
      </c>
      <c r="H190" s="8">
        <v>9</v>
      </c>
      <c r="I190" s="8">
        <v>12</v>
      </c>
    </row>
    <row r="191" spans="1:9" ht="37.5" x14ac:dyDescent="0.3">
      <c r="A191" s="13" t="s">
        <v>727</v>
      </c>
      <c r="B191" s="13" t="s">
        <v>728</v>
      </c>
      <c r="C191" s="14" t="s">
        <v>729</v>
      </c>
      <c r="D191" s="15" t="s">
        <v>730</v>
      </c>
      <c r="E191" s="4">
        <f>IFERROR(VLOOKUP($C191,'[1]КС Мапомс 2019'!$B$2:$F$369,3,FALSE),0)</f>
        <v>0.47</v>
      </c>
      <c r="F191" s="4">
        <f>IFERROR(VLOOKUP($C191,'[1]КС Мапомс 2019'!$B$2:$F$369,4,FALSE),0)</f>
        <v>0.9</v>
      </c>
      <c r="G191" s="4">
        <f>IFERROR(VLOOKUP($C191,'[1]КС Мапомс 2019'!$B$2:$F$369,5,FALSE),0)</f>
        <v>10316.629999999999</v>
      </c>
      <c r="H191" s="8">
        <v>14</v>
      </c>
      <c r="I191" s="8">
        <v>11</v>
      </c>
    </row>
    <row r="192" spans="1:9" x14ac:dyDescent="0.3">
      <c r="A192" s="13" t="s">
        <v>731</v>
      </c>
      <c r="B192" s="13" t="s">
        <v>732</v>
      </c>
      <c r="C192" s="14" t="s">
        <v>733</v>
      </c>
      <c r="D192" s="15" t="s">
        <v>734</v>
      </c>
      <c r="E192" s="4">
        <f>IFERROR(VLOOKUP($C192,'[1]КС Мапомс 2019'!$B$2:$F$369,3,FALSE),0)</f>
        <v>0.61</v>
      </c>
      <c r="F192" s="4">
        <f>IFERROR(VLOOKUP($C192,'[1]КС Мапомс 2019'!$B$2:$F$369,4,FALSE),0)</f>
        <v>1</v>
      </c>
      <c r="G192" s="4">
        <f>IFERROR(VLOOKUP($C192,'[1]КС Мапомс 2019'!$B$2:$F$369,5,FALSE),0)</f>
        <v>14877.41</v>
      </c>
      <c r="H192" s="8">
        <v>12</v>
      </c>
      <c r="I192" s="8">
        <v>11</v>
      </c>
    </row>
    <row r="193" spans="1:9" ht="56.25" x14ac:dyDescent="0.3">
      <c r="A193" s="13" t="s">
        <v>735</v>
      </c>
      <c r="B193" s="13" t="s">
        <v>736</v>
      </c>
      <c r="C193" s="14" t="s">
        <v>737</v>
      </c>
      <c r="D193" s="15" t="s">
        <v>738</v>
      </c>
      <c r="E193" s="4">
        <f>IFERROR(VLOOKUP($C193,'[1]КС Мапомс 2019'!$B$2:$F$369,3,FALSE),0)</f>
        <v>0.71</v>
      </c>
      <c r="F193" s="4">
        <f>IFERROR(VLOOKUP($C193,'[1]КС Мапомс 2019'!$B$2:$F$369,4,FALSE),0)</f>
        <v>0.9</v>
      </c>
      <c r="G193" s="4">
        <f>IFERROR(VLOOKUP($C193,'[1]КС Мапомс 2019'!$B$2:$F$369,5,FALSE),0)</f>
        <v>15584.7</v>
      </c>
      <c r="H193" s="8">
        <v>12</v>
      </c>
      <c r="I193" s="8">
        <v>9</v>
      </c>
    </row>
    <row r="194" spans="1:9" ht="37.5" x14ac:dyDescent="0.3">
      <c r="A194" s="13" t="s">
        <v>739</v>
      </c>
      <c r="B194" s="13" t="s">
        <v>740</v>
      </c>
      <c r="C194" s="14" t="s">
        <v>741</v>
      </c>
      <c r="D194" s="15" t="s">
        <v>742</v>
      </c>
      <c r="E194" s="4">
        <f>IFERROR(VLOOKUP($C194,'[1]КС Мапомс 2019'!$B$2:$F$369,3,FALSE),0)</f>
        <v>0.84</v>
      </c>
      <c r="F194" s="4">
        <f>IFERROR(VLOOKUP($C194,'[1]КС Мапомс 2019'!$B$2:$F$369,4,FALSE),0)</f>
        <v>1</v>
      </c>
      <c r="G194" s="4">
        <f>IFERROR(VLOOKUP($C194,'[1]КС Мапомс 2019'!$B$2:$F$369,5,FALSE),0)</f>
        <v>20486.93</v>
      </c>
      <c r="H194" s="8">
        <v>8</v>
      </c>
      <c r="I194" s="8">
        <v>6</v>
      </c>
    </row>
    <row r="195" spans="1:9" ht="37.5" x14ac:dyDescent="0.3">
      <c r="A195" s="13" t="s">
        <v>743</v>
      </c>
      <c r="B195" s="13" t="s">
        <v>744</v>
      </c>
      <c r="C195" s="14" t="s">
        <v>745</v>
      </c>
      <c r="D195" s="15" t="s">
        <v>746</v>
      </c>
      <c r="E195" s="4">
        <f>IFERROR(VLOOKUP($C195,'[1]КС Мапомс 2019'!$B$2:$F$369,3,FALSE),0)</f>
        <v>0.91</v>
      </c>
      <c r="F195" s="4">
        <f>IFERROR(VLOOKUP($C195,'[1]КС Мапомс 2019'!$B$2:$F$369,4,FALSE),0)</f>
        <v>1</v>
      </c>
      <c r="G195" s="4">
        <f>IFERROR(VLOOKUP($C195,'[1]КС Мапомс 2019'!$B$2:$F$369,5,FALSE),0)</f>
        <v>22194.17</v>
      </c>
      <c r="H195" s="8">
        <v>10</v>
      </c>
      <c r="I195" s="8">
        <v>8</v>
      </c>
    </row>
    <row r="196" spans="1:9" ht="37.5" x14ac:dyDescent="0.3">
      <c r="A196" s="13" t="s">
        <v>747</v>
      </c>
      <c r="B196" s="13" t="s">
        <v>748</v>
      </c>
      <c r="C196" s="14" t="s">
        <v>749</v>
      </c>
      <c r="D196" s="15" t="s">
        <v>750</v>
      </c>
      <c r="E196" s="4">
        <f>IFERROR(VLOOKUP($C196,'[1]КС Мапомс 2019'!$B$2:$F$369,3,FALSE),0)</f>
        <v>1.1000000000000001</v>
      </c>
      <c r="F196" s="4">
        <f>IFERROR(VLOOKUP($C196,'[1]КС Мапомс 2019'!$B$2:$F$369,4,FALSE),0)</f>
        <v>1</v>
      </c>
      <c r="G196" s="4">
        <f>IFERROR(VLOOKUP($C196,'[1]КС Мапомс 2019'!$B$2:$F$369,5,FALSE),0)</f>
        <v>26828.12</v>
      </c>
      <c r="H196" s="8">
        <v>12</v>
      </c>
      <c r="I196" s="8">
        <v>10</v>
      </c>
    </row>
    <row r="197" spans="1:9" ht="37.5" x14ac:dyDescent="0.3">
      <c r="A197" s="13" t="s">
        <v>751</v>
      </c>
      <c r="B197" s="13" t="s">
        <v>752</v>
      </c>
      <c r="C197" s="14" t="s">
        <v>753</v>
      </c>
      <c r="D197" s="15" t="s">
        <v>754</v>
      </c>
      <c r="E197" s="4">
        <f>IFERROR(VLOOKUP($C197,'[1]КС Мапомс 2019'!$B$2:$F$369,3,FALSE),0)</f>
        <v>1.35</v>
      </c>
      <c r="F197" s="4">
        <f>IFERROR(VLOOKUP($C197,'[1]КС Мапомс 2019'!$B$2:$F$369,4,FALSE),0)</f>
        <v>1</v>
      </c>
      <c r="G197" s="4">
        <f>IFERROR(VLOOKUP($C197,'[1]КС Мапомс 2019'!$B$2:$F$369,5,FALSE),0)</f>
        <v>32925.42</v>
      </c>
      <c r="H197" s="8">
        <v>14</v>
      </c>
      <c r="I197" s="8">
        <v>10</v>
      </c>
    </row>
    <row r="198" spans="1:9" ht="37.5" x14ac:dyDescent="0.3">
      <c r="A198" s="13" t="s">
        <v>755</v>
      </c>
      <c r="B198" s="13" t="s">
        <v>756</v>
      </c>
      <c r="C198" s="14" t="s">
        <v>757</v>
      </c>
      <c r="D198" s="15" t="s">
        <v>758</v>
      </c>
      <c r="E198" s="4">
        <f>IFERROR(VLOOKUP($C198,'[1]КС Мапомс 2019'!$B$2:$F$369,3,FALSE),0)</f>
        <v>1.96</v>
      </c>
      <c r="F198" s="4">
        <f>IFERROR(VLOOKUP($C198,'[1]КС Мапомс 2019'!$B$2:$F$369,4,FALSE),0)</f>
        <v>0.9</v>
      </c>
      <c r="G198" s="4">
        <f>IFERROR(VLOOKUP($C198,'[1]КС Мапомс 2019'!$B$2:$F$369,5,FALSE),0)</f>
        <v>43022.55</v>
      </c>
      <c r="H198" s="8">
        <v>14</v>
      </c>
      <c r="I198" s="8">
        <v>11</v>
      </c>
    </row>
    <row r="199" spans="1:9" x14ac:dyDescent="0.3">
      <c r="A199" s="13" t="s">
        <v>759</v>
      </c>
      <c r="B199" s="13" t="s">
        <v>760</v>
      </c>
      <c r="C199" s="14" t="s">
        <v>761</v>
      </c>
      <c r="D199" s="15" t="s">
        <v>762</v>
      </c>
      <c r="E199" s="4">
        <f>IFERROR(VLOOKUP($C199,'[1]КС Мапомс 2019'!$B$2:$F$369,3,FALSE),0)</f>
        <v>25</v>
      </c>
      <c r="F199" s="4">
        <f>IFERROR(VLOOKUP($C199,'[1]КС Мапомс 2019'!$B$2:$F$369,4,FALSE),0)</f>
        <v>1</v>
      </c>
      <c r="G199" s="4">
        <f>IFERROR(VLOOKUP($C199,'[1]КС Мапомс 2019'!$B$2:$F$369,5,FALSE),0)</f>
        <v>609730</v>
      </c>
      <c r="H199" s="8">
        <v>5</v>
      </c>
      <c r="I199" s="8">
        <v>5</v>
      </c>
    </row>
    <row r="200" spans="1:9" x14ac:dyDescent="0.3">
      <c r="A200" s="13" t="s">
        <v>763</v>
      </c>
      <c r="B200" s="13" t="s">
        <v>764</v>
      </c>
      <c r="C200" s="14" t="s">
        <v>765</v>
      </c>
      <c r="D200" s="15" t="s">
        <v>766</v>
      </c>
      <c r="E200" s="4">
        <f>IFERROR(VLOOKUP($C200,'[1]КС Мапомс 2019'!$B$2:$F$369,3,FALSE),0)</f>
        <v>0.49</v>
      </c>
      <c r="F200" s="4">
        <f>IFERROR(VLOOKUP($C200,'[1]КС Мапомс 2019'!$B$2:$F$369,4,FALSE),0)</f>
        <v>1</v>
      </c>
      <c r="G200" s="4">
        <f>IFERROR(VLOOKUP($C200,'[1]КС Мапомс 2019'!$B$2:$F$369,5,FALSE),0)</f>
        <v>11950.71</v>
      </c>
      <c r="H200" s="8">
        <v>5</v>
      </c>
      <c r="I200" s="8">
        <v>5</v>
      </c>
    </row>
    <row r="201" spans="1:9" x14ac:dyDescent="0.3">
      <c r="A201" s="13" t="s">
        <v>767</v>
      </c>
      <c r="B201" s="13" t="s">
        <v>768</v>
      </c>
      <c r="C201" s="14" t="s">
        <v>769</v>
      </c>
      <c r="D201" s="15" t="s">
        <v>770</v>
      </c>
      <c r="E201" s="4">
        <f>IFERROR(VLOOKUP($C201,'[1]КС Мапомс 2019'!$B$2:$F$369,3,FALSE),0)</f>
        <v>0.79</v>
      </c>
      <c r="F201" s="4">
        <f>IFERROR(VLOOKUP($C201,'[1]КС Мапомс 2019'!$B$2:$F$369,4,FALSE),0)</f>
        <v>0.85</v>
      </c>
      <c r="G201" s="4">
        <f>IFERROR(VLOOKUP($C201,'[1]КС Мапомс 2019'!$B$2:$F$369,5,FALSE),0)</f>
        <v>16377.35</v>
      </c>
      <c r="H201" s="8">
        <v>7</v>
      </c>
      <c r="I201" s="8">
        <v>6</v>
      </c>
    </row>
    <row r="202" spans="1:9" x14ac:dyDescent="0.3">
      <c r="A202" s="13" t="s">
        <v>771</v>
      </c>
      <c r="B202" s="13" t="s">
        <v>772</v>
      </c>
      <c r="C202" s="14" t="s">
        <v>773</v>
      </c>
      <c r="D202" s="15" t="s">
        <v>774</v>
      </c>
      <c r="E202" s="4">
        <f>IFERROR(VLOOKUP($C202,'[1]КС Мапомс 2019'!$B$2:$F$369,3,FALSE),0)</f>
        <v>1.07</v>
      </c>
      <c r="F202" s="4">
        <f>IFERROR(VLOOKUP($C202,'[1]КС Мапомс 2019'!$B$2:$F$369,4,FALSE),0)</f>
        <v>0.85</v>
      </c>
      <c r="G202" s="4">
        <f>IFERROR(VLOOKUP($C202,'[1]КС Мапомс 2019'!$B$2:$F$369,5,FALSE),0)</f>
        <v>22181.98</v>
      </c>
      <c r="H202" s="8">
        <v>8</v>
      </c>
      <c r="I202" s="8">
        <v>7</v>
      </c>
    </row>
    <row r="203" spans="1:9" x14ac:dyDescent="0.3">
      <c r="A203" s="13" t="s">
        <v>775</v>
      </c>
      <c r="B203" s="13" t="s">
        <v>776</v>
      </c>
      <c r="C203" s="14" t="s">
        <v>777</v>
      </c>
      <c r="D203" s="15" t="s">
        <v>778</v>
      </c>
      <c r="E203" s="4">
        <f>IFERROR(VLOOKUP($C203,'[1]КС Мапомс 2019'!$B$2:$F$369,3,FALSE),0)</f>
        <v>1.19</v>
      </c>
      <c r="F203" s="4">
        <f>IFERROR(VLOOKUP($C203,'[1]КС Мапомс 2019'!$B$2:$F$369,4,FALSE),0)</f>
        <v>0.85</v>
      </c>
      <c r="G203" s="4">
        <f>IFERROR(VLOOKUP($C203,'[1]КС Мапомс 2019'!$B$2:$F$369,5,FALSE),0)</f>
        <v>24669.68</v>
      </c>
      <c r="H203" s="8">
        <v>10</v>
      </c>
      <c r="I203" s="8">
        <v>7</v>
      </c>
    </row>
    <row r="204" spans="1:9" x14ac:dyDescent="0.3">
      <c r="A204" s="13" t="s">
        <v>779</v>
      </c>
      <c r="B204" s="13" t="s">
        <v>780</v>
      </c>
      <c r="C204" s="14" t="s">
        <v>781</v>
      </c>
      <c r="D204" s="15" t="s">
        <v>782</v>
      </c>
      <c r="E204" s="4">
        <f>IFERROR(VLOOKUP($C204,'[1]КС Мапомс 2019'!$B$2:$F$369,3,FALSE),0)</f>
        <v>2.11</v>
      </c>
      <c r="F204" s="4">
        <f>IFERROR(VLOOKUP($C204,'[1]КС Мапомс 2019'!$B$2:$F$369,4,FALSE),0)</f>
        <v>0.9</v>
      </c>
      <c r="G204" s="4">
        <f>IFERROR(VLOOKUP($C204,'[1]КС Мапомс 2019'!$B$2:$F$369,5,FALSE),0)</f>
        <v>46315.09</v>
      </c>
      <c r="H204" s="5">
        <v>10</v>
      </c>
      <c r="I204" s="5">
        <v>8</v>
      </c>
    </row>
    <row r="205" spans="1:9" x14ac:dyDescent="0.3">
      <c r="A205" s="13" t="s">
        <v>783</v>
      </c>
      <c r="B205" s="13" t="s">
        <v>784</v>
      </c>
      <c r="C205" s="14" t="s">
        <v>785</v>
      </c>
      <c r="D205" s="15" t="s">
        <v>786</v>
      </c>
      <c r="E205" s="4">
        <f>IFERROR(VLOOKUP($C205,'[1]КС Мапомс 2019'!$B$2:$F$369,3,FALSE),0)</f>
        <v>2.33</v>
      </c>
      <c r="F205" s="4">
        <f>IFERROR(VLOOKUP($C205,'[1]КС Мапомс 2019'!$B$2:$F$369,4,FALSE),0)</f>
        <v>0.9</v>
      </c>
      <c r="G205" s="4">
        <f>IFERROR(VLOOKUP($C205,'[1]КС Мапомс 2019'!$B$2:$F$369,5,FALSE),0)</f>
        <v>51144.15</v>
      </c>
      <c r="H205" s="5">
        <v>12</v>
      </c>
      <c r="I205" s="5">
        <v>10</v>
      </c>
    </row>
    <row r="206" spans="1:9" x14ac:dyDescent="0.3">
      <c r="A206" s="13" t="s">
        <v>787</v>
      </c>
      <c r="B206" s="13" t="s">
        <v>788</v>
      </c>
      <c r="C206" s="14" t="s">
        <v>789</v>
      </c>
      <c r="D206" s="15" t="s">
        <v>790</v>
      </c>
      <c r="E206" s="4">
        <f>IFERROR(VLOOKUP($C206,'[1]КС Мапомс 2019'!$B$2:$F$369,3,FALSE),0)</f>
        <v>0.51</v>
      </c>
      <c r="F206" s="4">
        <f>IFERROR(VLOOKUP($C206,'[1]КС Мапомс 2019'!$B$2:$F$369,4,FALSE),0)</f>
        <v>0.85</v>
      </c>
      <c r="G206" s="4">
        <f>IFERROR(VLOOKUP($C206,'[1]КС Мапомс 2019'!$B$2:$F$369,5,FALSE),0)</f>
        <v>10572.72</v>
      </c>
      <c r="H206" s="5">
        <v>12</v>
      </c>
      <c r="I206" s="5">
        <v>12</v>
      </c>
    </row>
    <row r="207" spans="1:9" x14ac:dyDescent="0.3">
      <c r="A207" s="13" t="s">
        <v>791</v>
      </c>
      <c r="B207" s="13" t="s">
        <v>792</v>
      </c>
      <c r="C207" s="14" t="s">
        <v>793</v>
      </c>
      <c r="D207" s="15" t="s">
        <v>794</v>
      </c>
      <c r="E207" s="4">
        <f>IFERROR(VLOOKUP($C207,'[1]КС Мапомс 2019'!$B$2:$F$369,3,FALSE),0)</f>
        <v>0.66</v>
      </c>
      <c r="F207" s="4">
        <f>IFERROR(VLOOKUP($C207,'[1]КС Мапомс 2019'!$B$2:$F$369,4,FALSE),0)</f>
        <v>0.85</v>
      </c>
      <c r="G207" s="4">
        <f>IFERROR(VLOOKUP($C207,'[1]КС Мапомс 2019'!$B$2:$F$369,5,FALSE),0)</f>
        <v>13682.34</v>
      </c>
      <c r="H207" s="5">
        <v>10</v>
      </c>
      <c r="I207" s="5">
        <v>10</v>
      </c>
    </row>
    <row r="208" spans="1:9" x14ac:dyDescent="0.3">
      <c r="A208" s="13" t="s">
        <v>795</v>
      </c>
      <c r="B208" s="13" t="s">
        <v>796</v>
      </c>
      <c r="C208" s="14" t="s">
        <v>797</v>
      </c>
      <c r="D208" s="15" t="s">
        <v>798</v>
      </c>
      <c r="E208" s="4">
        <f>IFERROR(VLOOKUP($C208,'[1]КС Мапомс 2019'!$B$2:$F$369,3,FALSE),0)</f>
        <v>1.1100000000000001</v>
      </c>
      <c r="F208" s="4">
        <f>IFERROR(VLOOKUP($C208,'[1]КС Мапомс 2019'!$B$2:$F$369,4,FALSE),0)</f>
        <v>1</v>
      </c>
      <c r="G208" s="4">
        <f>IFERROR(VLOOKUP($C208,'[1]КС Мапомс 2019'!$B$2:$F$369,5,FALSE),0)</f>
        <v>27072.01</v>
      </c>
      <c r="H208" s="5">
        <v>16</v>
      </c>
      <c r="I208" s="6"/>
    </row>
    <row r="209" spans="1:9" x14ac:dyDescent="0.3">
      <c r="A209" s="13" t="s">
        <v>799</v>
      </c>
      <c r="B209" s="13" t="s">
        <v>800</v>
      </c>
      <c r="C209" s="14" t="s">
        <v>801</v>
      </c>
      <c r="D209" s="15" t="s">
        <v>802</v>
      </c>
      <c r="E209" s="4">
        <f>IFERROR(VLOOKUP($C209,'[1]КС Мапомс 2019'!$B$2:$F$369,3,FALSE),0)</f>
        <v>0.39</v>
      </c>
      <c r="F209" s="4">
        <f>IFERROR(VLOOKUP($C209,'[1]КС Мапомс 2019'!$B$2:$F$369,4,FALSE),0)</f>
        <v>0.85</v>
      </c>
      <c r="G209" s="4">
        <f>IFERROR(VLOOKUP($C209,'[1]КС Мапомс 2019'!$B$2:$F$369,5,FALSE),0)</f>
        <v>8085.02</v>
      </c>
      <c r="H209" s="5">
        <v>12</v>
      </c>
      <c r="I209" s="6"/>
    </row>
    <row r="210" spans="1:9" x14ac:dyDescent="0.3">
      <c r="A210" s="13" t="s">
        <v>803</v>
      </c>
      <c r="B210" s="13" t="s">
        <v>804</v>
      </c>
      <c r="C210" s="14" t="s">
        <v>805</v>
      </c>
      <c r="D210" s="15" t="s">
        <v>806</v>
      </c>
      <c r="E210" s="4">
        <f>IFERROR(VLOOKUP($C210,'[1]КС Мапомс 2019'!$B$2:$F$369,3,FALSE),0)</f>
        <v>1.85</v>
      </c>
      <c r="F210" s="4">
        <f>IFERROR(VLOOKUP($C210,'[1]КС Мапомс 2019'!$B$2:$F$369,4,FALSE),0)</f>
        <v>0.85</v>
      </c>
      <c r="G210" s="4">
        <f>IFERROR(VLOOKUP($C210,'[1]КС Мапомс 2019'!$B$2:$F$369,5,FALSE),0)</f>
        <v>38352.019999999997</v>
      </c>
      <c r="H210" s="5">
        <v>14</v>
      </c>
      <c r="I210" s="6"/>
    </row>
    <row r="211" spans="1:9" ht="19.5" customHeight="1" x14ac:dyDescent="0.3">
      <c r="A211" s="13" t="s">
        <v>807</v>
      </c>
      <c r="B211" s="13" t="s">
        <v>808</v>
      </c>
      <c r="C211" s="14" t="s">
        <v>809</v>
      </c>
      <c r="D211" s="15" t="s">
        <v>810</v>
      </c>
      <c r="E211" s="4">
        <f>IFERROR(VLOOKUP($C211,'[1]КС Мапомс 2019'!$B$2:$F$369,3,FALSE),0)</f>
        <v>2.12</v>
      </c>
      <c r="F211" s="4">
        <f>IFERROR(VLOOKUP($C211,'[1]КС Мапомс 2019'!$B$2:$F$369,4,FALSE),0)</f>
        <v>0.85</v>
      </c>
      <c r="G211" s="4">
        <f>IFERROR(VLOOKUP($C211,'[1]КС Мапомс 2019'!$B$2:$F$369,5,FALSE),0)</f>
        <v>43949.34</v>
      </c>
      <c r="H211" s="5">
        <v>12</v>
      </c>
      <c r="I211" s="6"/>
    </row>
    <row r="212" spans="1:9" x14ac:dyDescent="0.3">
      <c r="A212" s="13" t="s">
        <v>811</v>
      </c>
      <c r="B212" s="13" t="s">
        <v>812</v>
      </c>
      <c r="C212" s="14" t="s">
        <v>813</v>
      </c>
      <c r="D212" s="15" t="s">
        <v>814</v>
      </c>
      <c r="E212" s="4">
        <f>IFERROR(VLOOKUP($C212,'[1]КС Мапомс 2019'!$B$2:$F$369,3,FALSE),0)</f>
        <v>0.85</v>
      </c>
      <c r="F212" s="4">
        <f>IFERROR(VLOOKUP($C212,'[1]КС Мапомс 2019'!$B$2:$F$369,4,FALSE),0)</f>
        <v>0.85</v>
      </c>
      <c r="G212" s="4">
        <f>IFERROR(VLOOKUP($C212,'[1]КС Мапомс 2019'!$B$2:$F$369,5,FALSE),0)</f>
        <v>17621.2</v>
      </c>
      <c r="H212" s="5">
        <v>12</v>
      </c>
      <c r="I212" s="5">
        <v>12</v>
      </c>
    </row>
    <row r="213" spans="1:9" ht="35.25" customHeight="1" x14ac:dyDescent="0.3">
      <c r="A213" s="13" t="s">
        <v>815</v>
      </c>
      <c r="B213" s="13" t="s">
        <v>816</v>
      </c>
      <c r="C213" s="14" t="s">
        <v>817</v>
      </c>
      <c r="D213" s="15" t="s">
        <v>818</v>
      </c>
      <c r="E213" s="4">
        <f>IFERROR(VLOOKUP($C213,'[1]КС Мапомс 2019'!$B$2:$F$369,3,FALSE),0)</f>
        <v>2.48</v>
      </c>
      <c r="F213" s="4">
        <f>IFERROR(VLOOKUP($C213,'[1]КС Мапомс 2019'!$B$2:$F$369,4,FALSE),0)</f>
        <v>0.85</v>
      </c>
      <c r="G213" s="4">
        <f>IFERROR(VLOOKUP($C213,'[1]КС Мапомс 2019'!$B$2:$F$369,5,FALSE),0)</f>
        <v>51412.43</v>
      </c>
      <c r="H213" s="5">
        <v>14</v>
      </c>
      <c r="I213" s="6"/>
    </row>
    <row r="214" spans="1:9" ht="56.25" x14ac:dyDescent="0.3">
      <c r="A214" s="13" t="s">
        <v>819</v>
      </c>
      <c r="B214" s="13" t="s">
        <v>820</v>
      </c>
      <c r="C214" s="14" t="s">
        <v>821</v>
      </c>
      <c r="D214" s="15" t="s">
        <v>822</v>
      </c>
      <c r="E214" s="4">
        <f>IFERROR(VLOOKUP($C214,'[1]КС Мапомс 2019'!$B$2:$F$369,3,FALSE),0)</f>
        <v>0.91</v>
      </c>
      <c r="F214" s="4">
        <f>IFERROR(VLOOKUP($C214,'[1]КС Мапомс 2019'!$B$2:$F$369,4,FALSE),0)</f>
        <v>0.9</v>
      </c>
      <c r="G214" s="4">
        <f>IFERROR(VLOOKUP($C214,'[1]КС Мапомс 2019'!$B$2:$F$369,5,FALSE),0)</f>
        <v>19974.75</v>
      </c>
      <c r="H214" s="5">
        <v>12</v>
      </c>
      <c r="I214" s="5">
        <v>10</v>
      </c>
    </row>
    <row r="215" spans="1:9" x14ac:dyDescent="0.3">
      <c r="A215" s="13" t="s">
        <v>823</v>
      </c>
      <c r="B215" s="13" t="s">
        <v>824</v>
      </c>
      <c r="C215" s="14" t="s">
        <v>825</v>
      </c>
      <c r="D215" s="15" t="s">
        <v>826</v>
      </c>
      <c r="E215" s="4">
        <f>IFERROR(VLOOKUP($C215,'[1]КС Мапомс 2019'!$B$2:$F$369,3,FALSE),0)</f>
        <v>1.28</v>
      </c>
      <c r="F215" s="4">
        <f>IFERROR(VLOOKUP($C215,'[1]КС Мапомс 2019'!$B$2:$F$369,4,FALSE),0)</f>
        <v>1</v>
      </c>
      <c r="G215" s="4">
        <f>IFERROR(VLOOKUP($C215,'[1]КС Мапомс 2019'!$B$2:$F$369,5,FALSE),0)</f>
        <v>31218.18</v>
      </c>
      <c r="H215" s="5">
        <v>18</v>
      </c>
      <c r="I215" s="5">
        <v>16</v>
      </c>
    </row>
    <row r="216" spans="1:9" x14ac:dyDescent="0.3">
      <c r="A216" s="13" t="s">
        <v>827</v>
      </c>
      <c r="B216" s="13" t="s">
        <v>828</v>
      </c>
      <c r="C216" s="14" t="s">
        <v>829</v>
      </c>
      <c r="D216" s="15" t="s">
        <v>830</v>
      </c>
      <c r="E216" s="4">
        <f>IFERROR(VLOOKUP($C216,'[1]КС Мапомс 2019'!$B$2:$F$369,3,FALSE),0)</f>
        <v>1.1100000000000001</v>
      </c>
      <c r="F216" s="4">
        <f>IFERROR(VLOOKUP($C216,'[1]КС Мапомс 2019'!$B$2:$F$369,4,FALSE),0)</f>
        <v>0.9</v>
      </c>
      <c r="G216" s="4">
        <f>IFERROR(VLOOKUP($C216,'[1]КС Мапомс 2019'!$B$2:$F$369,5,FALSE),0)</f>
        <v>24364.81</v>
      </c>
      <c r="H216" s="6"/>
      <c r="I216" s="5">
        <v>10</v>
      </c>
    </row>
    <row r="217" spans="1:9" x14ac:dyDescent="0.3">
      <c r="A217" s="13" t="s">
        <v>831</v>
      </c>
      <c r="B217" s="13" t="s">
        <v>832</v>
      </c>
      <c r="C217" s="14" t="s">
        <v>833</v>
      </c>
      <c r="D217" s="15" t="s">
        <v>834</v>
      </c>
      <c r="E217" s="4">
        <f>IFERROR(VLOOKUP($C217,'[1]КС Мапомс 2019'!$B$2:$F$369,3,FALSE),0)</f>
        <v>1.25</v>
      </c>
      <c r="F217" s="4">
        <f>IFERROR(VLOOKUP($C217,'[1]КС Мапомс 2019'!$B$2:$F$369,4,FALSE),0)</f>
        <v>0.9</v>
      </c>
      <c r="G217" s="4">
        <f>IFERROR(VLOOKUP($C217,'[1]КС Мапомс 2019'!$B$2:$F$369,5,FALSE),0)</f>
        <v>27437.85</v>
      </c>
      <c r="H217" s="5">
        <v>14</v>
      </c>
      <c r="I217" s="6"/>
    </row>
    <row r="218" spans="1:9" x14ac:dyDescent="0.3">
      <c r="A218" s="13" t="s">
        <v>835</v>
      </c>
      <c r="B218" s="13" t="s">
        <v>836</v>
      </c>
      <c r="C218" s="14" t="s">
        <v>837</v>
      </c>
      <c r="D218" s="15" t="s">
        <v>838</v>
      </c>
      <c r="E218" s="4">
        <f>IFERROR(VLOOKUP($C218,'[1]КС Мапомс 2019'!$B$2:$F$369,3,FALSE),0)</f>
        <v>1.78</v>
      </c>
      <c r="F218" s="4">
        <f>IFERROR(VLOOKUP($C218,'[1]КС Мапомс 2019'!$B$2:$F$369,4,FALSE),0)</f>
        <v>0.85</v>
      </c>
      <c r="G218" s="4">
        <f>IFERROR(VLOOKUP($C218,'[1]КС Мапомс 2019'!$B$2:$F$369,5,FALSE),0)</f>
        <v>36900.86</v>
      </c>
      <c r="H218" s="5">
        <v>14</v>
      </c>
      <c r="I218" s="5">
        <v>14</v>
      </c>
    </row>
    <row r="219" spans="1:9" x14ac:dyDescent="0.3">
      <c r="A219" s="13" t="s">
        <v>839</v>
      </c>
      <c r="B219" s="13" t="s">
        <v>840</v>
      </c>
      <c r="C219" s="14" t="s">
        <v>841</v>
      </c>
      <c r="D219" s="15" t="s">
        <v>842</v>
      </c>
      <c r="E219" s="4">
        <f>IFERROR(VLOOKUP($C219,'[1]КС Мапомс 2019'!$B$2:$F$369,3,FALSE),0)</f>
        <v>1.67</v>
      </c>
      <c r="F219" s="4">
        <f>IFERROR(VLOOKUP($C219,'[1]КС Мапомс 2019'!$B$2:$F$369,4,FALSE),0)</f>
        <v>0.85</v>
      </c>
      <c r="G219" s="4">
        <f>IFERROR(VLOOKUP($C219,'[1]КС Мапомс 2019'!$B$2:$F$369,5,FALSE),0)</f>
        <v>34620.47</v>
      </c>
      <c r="H219" s="5">
        <v>14</v>
      </c>
      <c r="I219" s="5">
        <v>12</v>
      </c>
    </row>
    <row r="220" spans="1:9" x14ac:dyDescent="0.3">
      <c r="A220" s="13" t="s">
        <v>843</v>
      </c>
      <c r="B220" s="13" t="s">
        <v>844</v>
      </c>
      <c r="C220" s="14" t="s">
        <v>845</v>
      </c>
      <c r="D220" s="15" t="s">
        <v>846</v>
      </c>
      <c r="E220" s="4">
        <f>IFERROR(VLOOKUP($C220,'[1]КС Мапомс 2019'!$B$2:$F$369,3,FALSE),0)</f>
        <v>0.87</v>
      </c>
      <c r="F220" s="4">
        <f>IFERROR(VLOOKUP($C220,'[1]КС Мапомс 2019'!$B$2:$F$369,4,FALSE),0)</f>
        <v>0.85</v>
      </c>
      <c r="G220" s="4">
        <f>IFERROR(VLOOKUP($C220,'[1]КС Мапомс 2019'!$B$2:$F$369,5,FALSE),0)</f>
        <v>18035.810000000001</v>
      </c>
      <c r="H220" s="5">
        <v>12</v>
      </c>
      <c r="I220" s="5">
        <v>12</v>
      </c>
    </row>
    <row r="221" spans="1:9" x14ac:dyDescent="0.3">
      <c r="A221" s="13" t="s">
        <v>847</v>
      </c>
      <c r="B221" s="13" t="s">
        <v>848</v>
      </c>
      <c r="C221" s="14" t="s">
        <v>849</v>
      </c>
      <c r="D221" s="15" t="s">
        <v>850</v>
      </c>
      <c r="E221" s="4">
        <f>IFERROR(VLOOKUP($C221,'[1]КС Мапомс 2019'!$B$2:$F$369,3,FALSE),0)</f>
        <v>1.57</v>
      </c>
      <c r="F221" s="4">
        <f>IFERROR(VLOOKUP($C221,'[1]КС Мапомс 2019'!$B$2:$F$369,4,FALSE),0)</f>
        <v>1</v>
      </c>
      <c r="G221" s="4">
        <f>IFERROR(VLOOKUP($C221,'[1]КС Мапомс 2019'!$B$2:$F$369,5,FALSE),0)</f>
        <v>38291.040000000001</v>
      </c>
      <c r="H221" s="5">
        <v>14</v>
      </c>
      <c r="I221" s="5">
        <v>12</v>
      </c>
    </row>
    <row r="222" spans="1:9" ht="37.5" x14ac:dyDescent="0.3">
      <c r="A222" s="13" t="s">
        <v>851</v>
      </c>
      <c r="B222" s="13" t="s">
        <v>852</v>
      </c>
      <c r="C222" s="14" t="s">
        <v>853</v>
      </c>
      <c r="D222" s="15" t="s">
        <v>854</v>
      </c>
      <c r="E222" s="4">
        <f>IFERROR(VLOOKUP($C222,'[1]КС Мапомс 2019'!$B$2:$F$369,3,FALSE),0)</f>
        <v>0.85</v>
      </c>
      <c r="F222" s="4">
        <f>IFERROR(VLOOKUP($C222,'[1]КС Мапомс 2019'!$B$2:$F$369,4,FALSE),0)</f>
        <v>0.9</v>
      </c>
      <c r="G222" s="4">
        <f>IFERROR(VLOOKUP($C222,'[1]КС Мапомс 2019'!$B$2:$F$369,5,FALSE),0)</f>
        <v>18657.740000000002</v>
      </c>
      <c r="H222" s="5">
        <v>10</v>
      </c>
      <c r="I222" s="5">
        <v>10</v>
      </c>
    </row>
    <row r="223" spans="1:9" x14ac:dyDescent="0.3">
      <c r="A223" s="13" t="s">
        <v>855</v>
      </c>
      <c r="B223" s="13" t="s">
        <v>856</v>
      </c>
      <c r="C223" s="14" t="s">
        <v>857</v>
      </c>
      <c r="D223" s="15" t="s">
        <v>858</v>
      </c>
      <c r="E223" s="4">
        <f>IFERROR(VLOOKUP($C223,'[1]КС Мапомс 2019'!$B$2:$F$369,3,FALSE),0)</f>
        <v>1.32</v>
      </c>
      <c r="F223" s="4">
        <f>IFERROR(VLOOKUP($C223,'[1]КС Мапомс 2019'!$B$2:$F$369,4,FALSE),0)</f>
        <v>0.85</v>
      </c>
      <c r="G223" s="4">
        <f>IFERROR(VLOOKUP($C223,'[1]КС Мапомс 2019'!$B$2:$F$369,5,FALSE),0)</f>
        <v>27364.68</v>
      </c>
      <c r="H223" s="5">
        <v>8</v>
      </c>
      <c r="I223" s="5">
        <v>6</v>
      </c>
    </row>
    <row r="224" spans="1:9" x14ac:dyDescent="0.3">
      <c r="A224" s="13" t="s">
        <v>859</v>
      </c>
      <c r="B224" s="13" t="s">
        <v>860</v>
      </c>
      <c r="C224" s="14" t="s">
        <v>861</v>
      </c>
      <c r="D224" s="15" t="s">
        <v>862</v>
      </c>
      <c r="E224" s="4">
        <f>IFERROR(VLOOKUP($C224,'[1]КС Мапомс 2019'!$B$2:$F$369,3,FALSE),0)</f>
        <v>1.05</v>
      </c>
      <c r="F224" s="4">
        <f>IFERROR(VLOOKUP($C224,'[1]КС Мапомс 2019'!$B$2:$F$369,4,FALSE),0)</f>
        <v>0.9</v>
      </c>
      <c r="G224" s="4">
        <f>IFERROR(VLOOKUP($C224,'[1]КС Мапомс 2019'!$B$2:$F$369,5,FALSE),0)</f>
        <v>23047.79</v>
      </c>
      <c r="H224" s="5">
        <v>7</v>
      </c>
      <c r="I224" s="5">
        <v>7</v>
      </c>
    </row>
    <row r="225" spans="1:9" ht="37.5" x14ac:dyDescent="0.3">
      <c r="A225" s="13" t="s">
        <v>863</v>
      </c>
      <c r="B225" s="13" t="s">
        <v>864</v>
      </c>
      <c r="C225" s="14" t="s">
        <v>865</v>
      </c>
      <c r="D225" s="15" t="s">
        <v>866</v>
      </c>
      <c r="E225" s="4">
        <f>IFERROR(VLOOKUP($C225,'[1]КС Мапомс 2019'!$B$2:$F$369,3,FALSE),0)</f>
        <v>1.01</v>
      </c>
      <c r="F225" s="4">
        <f>IFERROR(VLOOKUP($C225,'[1]КС Мапомс 2019'!$B$2:$F$369,4,FALSE),0)</f>
        <v>0.95</v>
      </c>
      <c r="G225" s="4">
        <f>IFERROR(VLOOKUP($C225,'[1]КС Мапомс 2019'!$B$2:$F$369,5,FALSE),0)</f>
        <v>23401.439999999999</v>
      </c>
      <c r="H225" s="5">
        <v>6</v>
      </c>
      <c r="I225" s="5">
        <v>4</v>
      </c>
    </row>
    <row r="226" spans="1:9" ht="19.5" customHeight="1" x14ac:dyDescent="0.3">
      <c r="A226" s="13" t="s">
        <v>867</v>
      </c>
      <c r="B226" s="13" t="s">
        <v>868</v>
      </c>
      <c r="C226" s="14" t="s">
        <v>869</v>
      </c>
      <c r="D226" s="15" t="s">
        <v>870</v>
      </c>
      <c r="E226" s="4">
        <f>IFERROR(VLOOKUP($C226,'[1]КС Мапомс 2019'!$B$2:$F$369,3,FALSE),0)</f>
        <v>2.11</v>
      </c>
      <c r="F226" s="4">
        <f>IFERROR(VLOOKUP($C226,'[1]КС Мапомс 2019'!$B$2:$F$369,4,FALSE),0)</f>
        <v>0.85</v>
      </c>
      <c r="G226" s="4">
        <f>IFERROR(VLOOKUP($C226,'[1]КС Мапомс 2019'!$B$2:$F$369,5,FALSE),0)</f>
        <v>43742.03</v>
      </c>
      <c r="H226" s="5">
        <v>10</v>
      </c>
      <c r="I226" s="5">
        <v>10</v>
      </c>
    </row>
    <row r="227" spans="1:9" ht="19.5" customHeight="1" x14ac:dyDescent="0.3">
      <c r="A227" s="13" t="s">
        <v>871</v>
      </c>
      <c r="B227" s="13" t="s">
        <v>872</v>
      </c>
      <c r="C227" s="14" t="s">
        <v>873</v>
      </c>
      <c r="D227" s="15" t="s">
        <v>874</v>
      </c>
      <c r="E227" s="4">
        <f>IFERROR(VLOOKUP($C227,'[1]КС Мапомс 2019'!$B$2:$F$369,3,FALSE),0)</f>
        <v>3.97</v>
      </c>
      <c r="F227" s="4">
        <f>IFERROR(VLOOKUP($C227,'[1]КС Мапомс 2019'!$B$2:$F$369,4,FALSE),0)</f>
        <v>0.85</v>
      </c>
      <c r="G227" s="4">
        <f>IFERROR(VLOOKUP($C227,'[1]КС Мапомс 2019'!$B$2:$F$369,5,FALSE),0)</f>
        <v>82301.36</v>
      </c>
      <c r="H227" s="5">
        <v>14</v>
      </c>
      <c r="I227" s="5">
        <v>14</v>
      </c>
    </row>
    <row r="228" spans="1:9" ht="19.5" customHeight="1" x14ac:dyDescent="0.3">
      <c r="A228" s="13" t="s">
        <v>875</v>
      </c>
      <c r="B228" s="13" t="s">
        <v>876</v>
      </c>
      <c r="C228" s="14" t="s">
        <v>877</v>
      </c>
      <c r="D228" s="15" t="s">
        <v>878</v>
      </c>
      <c r="E228" s="4">
        <f>IFERROR(VLOOKUP($C228,'[1]КС Мапомс 2019'!$B$2:$F$369,3,FALSE),0)</f>
        <v>4.3099999999999996</v>
      </c>
      <c r="F228" s="4">
        <f>IFERROR(VLOOKUP($C228,'[1]КС Мапомс 2019'!$B$2:$F$369,4,FALSE),0)</f>
        <v>1</v>
      </c>
      <c r="G228" s="4">
        <f>IFERROR(VLOOKUP($C228,'[1]КС Мапомс 2019'!$B$2:$F$369,5,FALSE),0)</f>
        <v>105117.45</v>
      </c>
      <c r="H228" s="5">
        <v>14</v>
      </c>
      <c r="I228" s="5">
        <v>14</v>
      </c>
    </row>
    <row r="229" spans="1:9" x14ac:dyDescent="0.3">
      <c r="A229" s="13" t="s">
        <v>879</v>
      </c>
      <c r="B229" s="13" t="s">
        <v>880</v>
      </c>
      <c r="C229" s="14" t="s">
        <v>881</v>
      </c>
      <c r="D229" s="15" t="s">
        <v>882</v>
      </c>
      <c r="E229" s="4">
        <f>IFERROR(VLOOKUP($C229,'[1]КС Мапомс 2019'!$B$2:$F$369,3,FALSE),0)</f>
        <v>1.2</v>
      </c>
      <c r="F229" s="4">
        <f>IFERROR(VLOOKUP($C229,'[1]КС Мапомс 2019'!$B$2:$F$369,4,FALSE),0)</f>
        <v>0.85</v>
      </c>
      <c r="G229" s="4">
        <f>IFERROR(VLOOKUP($C229,'[1]КС Мапомс 2019'!$B$2:$F$369,5,FALSE),0)</f>
        <v>24876.98</v>
      </c>
      <c r="H229" s="5">
        <v>5</v>
      </c>
      <c r="I229" s="5">
        <v>5</v>
      </c>
    </row>
    <row r="230" spans="1:9" x14ac:dyDescent="0.3">
      <c r="A230" s="13" t="s">
        <v>883</v>
      </c>
      <c r="B230" s="13" t="s">
        <v>884</v>
      </c>
      <c r="C230" s="14" t="s">
        <v>885</v>
      </c>
      <c r="D230" s="15" t="s">
        <v>886</v>
      </c>
      <c r="E230" s="4">
        <f>IFERROR(VLOOKUP($C230,'[1]КС Мапомс 2019'!$B$2:$F$369,3,FALSE),0)</f>
        <v>2.37</v>
      </c>
      <c r="F230" s="4">
        <f>IFERROR(VLOOKUP($C230,'[1]КС Мапомс 2019'!$B$2:$F$369,4,FALSE),0)</f>
        <v>0.9</v>
      </c>
      <c r="G230" s="4">
        <f>IFERROR(VLOOKUP($C230,'[1]КС Мапомс 2019'!$B$2:$F$369,5,FALSE),0)</f>
        <v>52022.16</v>
      </c>
      <c r="H230" s="5">
        <v>5</v>
      </c>
      <c r="I230" s="5">
        <v>5</v>
      </c>
    </row>
    <row r="231" spans="1:9" x14ac:dyDescent="0.3">
      <c r="A231" s="13" t="s">
        <v>887</v>
      </c>
      <c r="B231" s="13" t="s">
        <v>888</v>
      </c>
      <c r="C231" s="14" t="s">
        <v>889</v>
      </c>
      <c r="D231" s="15" t="s">
        <v>890</v>
      </c>
      <c r="E231" s="4">
        <f>IFERROR(VLOOKUP($C231,'[1]КС Мапомс 2019'!$B$2:$F$369,3,FALSE),0)</f>
        <v>4.13</v>
      </c>
      <c r="F231" s="4">
        <f>IFERROR(VLOOKUP($C231,'[1]КС Мапомс 2019'!$B$2:$F$369,4,FALSE),0)</f>
        <v>0.9</v>
      </c>
      <c r="G231" s="4">
        <f>IFERROR(VLOOKUP($C231,'[1]КС Мапомс 2019'!$B$2:$F$369,5,FALSE),0)</f>
        <v>90654.66</v>
      </c>
      <c r="H231" s="5">
        <v>12</v>
      </c>
      <c r="I231" s="5">
        <v>12</v>
      </c>
    </row>
    <row r="232" spans="1:9" x14ac:dyDescent="0.3">
      <c r="A232" s="13" t="s">
        <v>891</v>
      </c>
      <c r="B232" s="13" t="s">
        <v>892</v>
      </c>
      <c r="C232" s="14" t="s">
        <v>893</v>
      </c>
      <c r="D232" s="15" t="s">
        <v>894</v>
      </c>
      <c r="E232" s="4">
        <f>IFERROR(VLOOKUP($C232,'[1]КС Мапомс 2019'!$B$2:$F$369,3,FALSE),0)</f>
        <v>6.08</v>
      </c>
      <c r="F232" s="4">
        <f>IFERROR(VLOOKUP($C232,'[1]КС Мапомс 2019'!$B$2:$F$369,4,FALSE),0)</f>
        <v>0.9</v>
      </c>
      <c r="G232" s="4">
        <f>IFERROR(VLOOKUP($C232,'[1]КС Мапомс 2019'!$B$2:$F$369,5,FALSE),0)</f>
        <v>133457.70000000001</v>
      </c>
      <c r="H232" s="5">
        <v>8</v>
      </c>
      <c r="I232" s="5">
        <v>8</v>
      </c>
    </row>
    <row r="233" spans="1:9" x14ac:dyDescent="0.3">
      <c r="A233" s="13" t="s">
        <v>895</v>
      </c>
      <c r="B233" s="13" t="s">
        <v>896</v>
      </c>
      <c r="C233" s="14" t="s">
        <v>897</v>
      </c>
      <c r="D233" s="15" t="s">
        <v>898</v>
      </c>
      <c r="E233" s="4">
        <f>IFERROR(VLOOKUP($C233,'[1]КС Мапомс 2019'!$B$2:$F$369,3,FALSE),0)</f>
        <v>7.12</v>
      </c>
      <c r="F233" s="4">
        <f>IFERROR(VLOOKUP($C233,'[1]КС Мапомс 2019'!$B$2:$F$369,4,FALSE),0)</f>
        <v>1</v>
      </c>
      <c r="G233" s="4">
        <f>IFERROR(VLOOKUP($C233,'[1]КС Мапомс 2019'!$B$2:$F$369,5,FALSE),0)</f>
        <v>173651.1</v>
      </c>
      <c r="H233" s="5">
        <v>8</v>
      </c>
      <c r="I233" s="5">
        <v>8</v>
      </c>
    </row>
    <row r="234" spans="1:9" ht="37.5" x14ac:dyDescent="0.3">
      <c r="A234" s="13" t="s">
        <v>899</v>
      </c>
      <c r="B234" s="13" t="s">
        <v>900</v>
      </c>
      <c r="C234" s="14" t="s">
        <v>901</v>
      </c>
      <c r="D234" s="15" t="s">
        <v>902</v>
      </c>
      <c r="E234" s="4">
        <f>IFERROR(VLOOKUP($C234,'[1]КС Мапомс 2019'!$B$2:$F$369,3,FALSE),0)</f>
        <v>0.79</v>
      </c>
      <c r="F234" s="4">
        <f>IFERROR(VLOOKUP($C234,'[1]КС Мапомс 2019'!$B$2:$F$369,4,FALSE),0)</f>
        <v>0.9</v>
      </c>
      <c r="G234" s="4">
        <f>IFERROR(VLOOKUP($C234,'[1]КС Мапомс 2019'!$B$2:$F$369,5,FALSE),0)</f>
        <v>17340.72</v>
      </c>
      <c r="H234" s="5">
        <v>8</v>
      </c>
      <c r="I234" s="6"/>
    </row>
    <row r="235" spans="1:9" ht="37.5" x14ac:dyDescent="0.3">
      <c r="A235" s="13" t="s">
        <v>903</v>
      </c>
      <c r="B235" s="13" t="s">
        <v>904</v>
      </c>
      <c r="C235" s="14" t="s">
        <v>905</v>
      </c>
      <c r="D235" s="15" t="s">
        <v>906</v>
      </c>
      <c r="E235" s="4">
        <f>IFERROR(VLOOKUP($C235,'[1]КС Мапомс 2019'!$B$2:$F$369,3,FALSE),0)</f>
        <v>0.74</v>
      </c>
      <c r="F235" s="4">
        <f>IFERROR(VLOOKUP($C235,'[1]КС Мапомс 2019'!$B$2:$F$369,4,FALSE),0)</f>
        <v>1</v>
      </c>
      <c r="G235" s="4">
        <f>IFERROR(VLOOKUP($C235,'[1]КС Мапомс 2019'!$B$2:$F$369,5,FALSE),0)</f>
        <v>18048.009999999998</v>
      </c>
      <c r="H235" s="5">
        <v>10</v>
      </c>
      <c r="I235" s="5">
        <v>12</v>
      </c>
    </row>
    <row r="236" spans="1:9" ht="56.25" x14ac:dyDescent="0.3">
      <c r="A236" s="13" t="s">
        <v>907</v>
      </c>
      <c r="B236" s="13" t="s">
        <v>908</v>
      </c>
      <c r="C236" s="14" t="s">
        <v>909</v>
      </c>
      <c r="D236" s="15" t="s">
        <v>910</v>
      </c>
      <c r="E236" s="4">
        <f>IFERROR(VLOOKUP($C236,'[1]КС Мапомс 2019'!$B$2:$F$369,3,FALSE),0)</f>
        <v>0.69</v>
      </c>
      <c r="F236" s="4">
        <f>IFERROR(VLOOKUP($C236,'[1]КС Мапомс 2019'!$B$2:$F$369,4,FALSE),0)</f>
        <v>0.85</v>
      </c>
      <c r="G236" s="4">
        <f>IFERROR(VLOOKUP($C236,'[1]КС Мапомс 2019'!$B$2:$F$369,5,FALSE),0)</f>
        <v>14304.27</v>
      </c>
      <c r="H236" s="5">
        <v>8</v>
      </c>
      <c r="I236" s="5">
        <v>10</v>
      </c>
    </row>
    <row r="237" spans="1:9" x14ac:dyDescent="0.3">
      <c r="A237" s="13" t="s">
        <v>911</v>
      </c>
      <c r="B237" s="13" t="s">
        <v>912</v>
      </c>
      <c r="C237" s="14" t="s">
        <v>913</v>
      </c>
      <c r="D237" s="15" t="s">
        <v>914</v>
      </c>
      <c r="E237" s="4">
        <f>IFERROR(VLOOKUP($C237,'[1]КС Мапомс 2019'!$B$2:$F$369,3,FALSE),0)</f>
        <v>0.72</v>
      </c>
      <c r="F237" s="4">
        <f>IFERROR(VLOOKUP($C237,'[1]КС Мапомс 2019'!$B$2:$F$369,4,FALSE),0)</f>
        <v>1</v>
      </c>
      <c r="G237" s="4">
        <f>IFERROR(VLOOKUP($C237,'[1]КС Мапомс 2019'!$B$2:$F$369,5,FALSE),0)</f>
        <v>17560.22</v>
      </c>
      <c r="H237" s="5">
        <v>10</v>
      </c>
      <c r="I237" s="5">
        <v>12</v>
      </c>
    </row>
    <row r="238" spans="1:9" x14ac:dyDescent="0.3">
      <c r="A238" s="13" t="s">
        <v>915</v>
      </c>
      <c r="B238" s="13" t="s">
        <v>916</v>
      </c>
      <c r="C238" s="14" t="s">
        <v>917</v>
      </c>
      <c r="D238" s="15" t="s">
        <v>918</v>
      </c>
      <c r="E238" s="4">
        <f>IFERROR(VLOOKUP($C238,'[1]КС Мапомс 2019'!$B$2:$F$369,3,FALSE),0)</f>
        <v>0.59</v>
      </c>
      <c r="F238" s="4">
        <f>IFERROR(VLOOKUP($C238,'[1]КС Мапомс 2019'!$B$2:$F$369,4,FALSE),0)</f>
        <v>0.85</v>
      </c>
      <c r="G238" s="4">
        <f>IFERROR(VLOOKUP($C238,'[1]КС Мапомс 2019'!$B$2:$F$369,5,FALSE),0)</f>
        <v>12231.18</v>
      </c>
      <c r="H238" s="6"/>
      <c r="I238" s="5">
        <v>10</v>
      </c>
    </row>
    <row r="239" spans="1:9" x14ac:dyDescent="0.3">
      <c r="A239" s="13" t="s">
        <v>919</v>
      </c>
      <c r="B239" s="13" t="s">
        <v>920</v>
      </c>
      <c r="C239" s="14" t="s">
        <v>921</v>
      </c>
      <c r="D239" s="15" t="s">
        <v>922</v>
      </c>
      <c r="E239" s="4">
        <f>IFERROR(VLOOKUP($C239,'[1]КС Мапомс 2019'!$B$2:$F$369,3,FALSE),0)</f>
        <v>0.7</v>
      </c>
      <c r="F239" s="4">
        <f>IFERROR(VLOOKUP($C239,'[1]КС Мапомс 2019'!$B$2:$F$369,4,FALSE),0)</f>
        <v>0.9</v>
      </c>
      <c r="G239" s="4">
        <f>IFERROR(VLOOKUP($C239,'[1]КС Мапомс 2019'!$B$2:$F$369,5,FALSE),0)</f>
        <v>15365.2</v>
      </c>
      <c r="H239" s="5">
        <v>12</v>
      </c>
      <c r="I239" s="5">
        <v>10</v>
      </c>
    </row>
    <row r="240" spans="1:9" ht="37.5" x14ac:dyDescent="0.3">
      <c r="A240" s="13" t="s">
        <v>923</v>
      </c>
      <c r="B240" s="13" t="s">
        <v>924</v>
      </c>
      <c r="C240" s="14" t="s">
        <v>925</v>
      </c>
      <c r="D240" s="15" t="s">
        <v>926</v>
      </c>
      <c r="E240" s="4">
        <f>IFERROR(VLOOKUP($C240,'[1]КС Мапомс 2019'!$B$2:$F$369,3,FALSE),0)</f>
        <v>0.78</v>
      </c>
      <c r="F240" s="4">
        <f>IFERROR(VLOOKUP($C240,'[1]КС Мапомс 2019'!$B$2:$F$369,4,FALSE),0)</f>
        <v>0.85</v>
      </c>
      <c r="G240" s="4">
        <f>IFERROR(VLOOKUP($C240,'[1]КС Мапомс 2019'!$B$2:$F$369,5,FALSE),0)</f>
        <v>16170.04</v>
      </c>
      <c r="H240" s="6"/>
      <c r="I240" s="5">
        <v>12</v>
      </c>
    </row>
    <row r="241" spans="1:9" ht="37.5" x14ac:dyDescent="0.3">
      <c r="A241" s="13" t="s">
        <v>927</v>
      </c>
      <c r="B241" s="13" t="s">
        <v>928</v>
      </c>
      <c r="C241" s="14" t="s">
        <v>929</v>
      </c>
      <c r="D241" s="15" t="s">
        <v>930</v>
      </c>
      <c r="E241" s="4">
        <f>IFERROR(VLOOKUP($C241,'[1]КС Мапомс 2019'!$B$2:$F$369,3,FALSE),0)</f>
        <v>1.7</v>
      </c>
      <c r="F241" s="4">
        <f>IFERROR(VLOOKUP($C241,'[1]КС Мапомс 2019'!$B$2:$F$369,4,FALSE),0)</f>
        <v>0.85</v>
      </c>
      <c r="G241" s="4">
        <f>IFERROR(VLOOKUP($C241,'[1]КС Мапомс 2019'!$B$2:$F$369,5,FALSE),0)</f>
        <v>35242.39</v>
      </c>
      <c r="H241" s="6"/>
      <c r="I241" s="5">
        <v>12</v>
      </c>
    </row>
    <row r="242" spans="1:9" x14ac:dyDescent="0.3">
      <c r="A242" s="13" t="s">
        <v>931</v>
      </c>
      <c r="B242" s="13" t="s">
        <v>932</v>
      </c>
      <c r="C242" s="14" t="s">
        <v>933</v>
      </c>
      <c r="D242" s="15" t="s">
        <v>934</v>
      </c>
      <c r="E242" s="4">
        <f>IFERROR(VLOOKUP($C242,'[1]КС Мапомс 2019'!$B$2:$F$369,3,FALSE),0)</f>
        <v>0.78</v>
      </c>
      <c r="F242" s="4">
        <f>IFERROR(VLOOKUP($C242,'[1]КС Мапомс 2019'!$B$2:$F$369,4,FALSE),0)</f>
        <v>0.9</v>
      </c>
      <c r="G242" s="4">
        <f>IFERROR(VLOOKUP($C242,'[1]КС Мапомс 2019'!$B$2:$F$369,5,FALSE),0)</f>
        <v>17121.22</v>
      </c>
      <c r="H242" s="5">
        <v>12</v>
      </c>
      <c r="I242" s="5">
        <v>12</v>
      </c>
    </row>
    <row r="243" spans="1:9" x14ac:dyDescent="0.3">
      <c r="A243" s="13" t="s">
        <v>935</v>
      </c>
      <c r="B243" s="13" t="s">
        <v>936</v>
      </c>
      <c r="C243" s="14" t="s">
        <v>937</v>
      </c>
      <c r="D243" s="15" t="s">
        <v>938</v>
      </c>
      <c r="E243" s="4">
        <f>IFERROR(VLOOKUP($C243,'[1]КС Мапомс 2019'!$B$2:$F$369,3,FALSE),0)</f>
        <v>1.54</v>
      </c>
      <c r="F243" s="4">
        <f>IFERROR(VLOOKUP($C243,'[1]КС Мапомс 2019'!$B$2:$F$369,4,FALSE),0)</f>
        <v>0.85</v>
      </c>
      <c r="G243" s="4">
        <f>IFERROR(VLOOKUP($C243,'[1]КС Мапомс 2019'!$B$2:$F$369,5,FALSE),0)</f>
        <v>31925.46</v>
      </c>
      <c r="H243" s="5">
        <v>12</v>
      </c>
      <c r="I243" s="5">
        <v>12</v>
      </c>
    </row>
    <row r="244" spans="1:9" ht="37.5" x14ac:dyDescent="0.3">
      <c r="A244" s="13" t="s">
        <v>939</v>
      </c>
      <c r="B244" s="13" t="s">
        <v>940</v>
      </c>
      <c r="C244" s="14" t="s">
        <v>941</v>
      </c>
      <c r="D244" s="15" t="s">
        <v>942</v>
      </c>
      <c r="E244" s="4">
        <f>IFERROR(VLOOKUP($C244,'[1]КС Мапомс 2019'!$B$2:$F$369,3,FALSE),0)</f>
        <v>0.75</v>
      </c>
      <c r="F244" s="4">
        <f>IFERROR(VLOOKUP($C244,'[1]КС Мапомс 2019'!$B$2:$F$369,4,FALSE),0)</f>
        <v>0.85</v>
      </c>
      <c r="G244" s="4">
        <f>IFERROR(VLOOKUP($C244,'[1]КС Мапомс 2019'!$B$2:$F$369,5,FALSE),0)</f>
        <v>15548.12</v>
      </c>
      <c r="H244" s="5">
        <v>10</v>
      </c>
      <c r="I244" s="5">
        <v>11</v>
      </c>
    </row>
    <row r="245" spans="1:9" x14ac:dyDescent="0.3">
      <c r="A245" s="13" t="s">
        <v>943</v>
      </c>
      <c r="B245" s="13" t="s">
        <v>944</v>
      </c>
      <c r="C245" s="14" t="s">
        <v>945</v>
      </c>
      <c r="D245" s="15" t="s">
        <v>946</v>
      </c>
      <c r="E245" s="4">
        <f>IFERROR(VLOOKUP($C245,'[1]КС Мапомс 2019'!$B$2:$F$369,3,FALSE),0)</f>
        <v>0.89</v>
      </c>
      <c r="F245" s="4">
        <f>IFERROR(VLOOKUP($C245,'[1]КС Мапомс 2019'!$B$2:$F$369,4,FALSE),0)</f>
        <v>0.9</v>
      </c>
      <c r="G245" s="4">
        <f>IFERROR(VLOOKUP($C245,'[1]КС Мапомс 2019'!$B$2:$F$369,5,FALSE),0)</f>
        <v>19535.75</v>
      </c>
      <c r="H245" s="6"/>
      <c r="I245" s="5">
        <v>14</v>
      </c>
    </row>
    <row r="246" spans="1:9" x14ac:dyDescent="0.3">
      <c r="A246" s="13" t="s">
        <v>947</v>
      </c>
      <c r="B246" s="13" t="s">
        <v>948</v>
      </c>
      <c r="C246" s="14" t="s">
        <v>949</v>
      </c>
      <c r="D246" s="15" t="s">
        <v>950</v>
      </c>
      <c r="E246" s="4">
        <f>IFERROR(VLOOKUP($C246,'[1]КС Мапомс 2019'!$B$2:$F$369,3,FALSE),0)</f>
        <v>0.53</v>
      </c>
      <c r="F246" s="4">
        <f>IFERROR(VLOOKUP($C246,'[1]КС Мапомс 2019'!$B$2:$F$369,4,FALSE),0)</f>
        <v>0.85</v>
      </c>
      <c r="G246" s="4">
        <f>IFERROR(VLOOKUP($C246,'[1]КС Мапомс 2019'!$B$2:$F$369,5,FALSE),0)</f>
        <v>10987.33</v>
      </c>
      <c r="H246" s="5">
        <v>5</v>
      </c>
      <c r="I246" s="5">
        <v>5</v>
      </c>
    </row>
    <row r="247" spans="1:9" ht="37.5" x14ac:dyDescent="0.3">
      <c r="A247" s="13" t="s">
        <v>951</v>
      </c>
      <c r="B247" s="13" t="s">
        <v>952</v>
      </c>
      <c r="C247" s="14" t="s">
        <v>953</v>
      </c>
      <c r="D247" s="15" t="s">
        <v>954</v>
      </c>
      <c r="E247" s="4">
        <f>IFERROR(VLOOKUP($C247,'[1]КС Мапомс 2019'!$B$2:$F$369,3,FALSE),0)</f>
        <v>4.07</v>
      </c>
      <c r="F247" s="4">
        <f>IFERROR(VLOOKUP($C247,'[1]КС Мапомс 2019'!$B$2:$F$369,4,FALSE),0)</f>
        <v>0.85</v>
      </c>
      <c r="G247" s="4">
        <f>IFERROR(VLOOKUP($C247,'[1]КС Мапомс 2019'!$B$2:$F$369,5,FALSE),0)</f>
        <v>84374.44</v>
      </c>
      <c r="H247" s="5">
        <v>10</v>
      </c>
      <c r="I247" s="5">
        <v>10</v>
      </c>
    </row>
    <row r="248" spans="1:9" ht="56.25" x14ac:dyDescent="0.3">
      <c r="A248" s="13" t="s">
        <v>955</v>
      </c>
      <c r="B248" s="13" t="s">
        <v>956</v>
      </c>
      <c r="C248" s="14" t="s">
        <v>957</v>
      </c>
      <c r="D248" s="15" t="s">
        <v>958</v>
      </c>
      <c r="E248" s="4">
        <f>IFERROR(VLOOKUP($C248,'[1]КС Мапомс 2019'!$B$2:$F$369,3,FALSE),0)</f>
        <v>1</v>
      </c>
      <c r="F248" s="4">
        <f>IFERROR(VLOOKUP($C248,'[1]КС Мапомс 2019'!$B$2:$F$369,4,FALSE),0)</f>
        <v>0.9</v>
      </c>
      <c r="G248" s="4">
        <f>IFERROR(VLOOKUP($C248,'[1]КС Мапомс 2019'!$B$2:$F$369,5,FALSE),0)</f>
        <v>21950.28</v>
      </c>
      <c r="H248" s="5">
        <v>3</v>
      </c>
      <c r="I248" s="5">
        <v>7</v>
      </c>
    </row>
    <row r="249" spans="1:9" x14ac:dyDescent="0.3">
      <c r="A249" s="13" t="s">
        <v>959</v>
      </c>
      <c r="B249" s="13" t="s">
        <v>960</v>
      </c>
      <c r="C249" s="14" t="s">
        <v>961</v>
      </c>
      <c r="D249" s="15" t="s">
        <v>962</v>
      </c>
      <c r="E249" s="4">
        <f>IFERROR(VLOOKUP($C249,'[1]КС Мапомс 2019'!$B$2:$F$369,3,FALSE),0)</f>
        <v>2.0499999999999998</v>
      </c>
      <c r="F249" s="4">
        <f>IFERROR(VLOOKUP($C249,'[1]КС Мапомс 2019'!$B$2:$F$369,4,FALSE),0)</f>
        <v>0.85</v>
      </c>
      <c r="G249" s="4">
        <f>IFERROR(VLOOKUP($C249,'[1]КС Мапомс 2019'!$B$2:$F$369,5,FALSE),0)</f>
        <v>42498.18</v>
      </c>
      <c r="H249" s="5">
        <v>20</v>
      </c>
      <c r="I249" s="5">
        <v>12</v>
      </c>
    </row>
    <row r="250" spans="1:9" ht="37.5" x14ac:dyDescent="0.3">
      <c r="A250" s="13" t="s">
        <v>963</v>
      </c>
      <c r="B250" s="13" t="s">
        <v>964</v>
      </c>
      <c r="C250" s="14" t="s">
        <v>965</v>
      </c>
      <c r="D250" s="15" t="s">
        <v>966</v>
      </c>
      <c r="E250" s="4">
        <f>IFERROR(VLOOKUP($C250,'[1]КС Мапомс 2019'!$B$2:$F$369,3,FALSE),0)</f>
        <v>1.54</v>
      </c>
      <c r="F250" s="4">
        <f>IFERROR(VLOOKUP($C250,'[1]КС Мапомс 2019'!$B$2:$F$369,4,FALSE),0)</f>
        <v>0.85</v>
      </c>
      <c r="G250" s="4">
        <f>IFERROR(VLOOKUP($C250,'[1]КС Мапомс 2019'!$B$2:$F$369,5,FALSE),0)</f>
        <v>31925.46</v>
      </c>
      <c r="H250" s="5">
        <v>20</v>
      </c>
      <c r="I250" s="5">
        <v>12</v>
      </c>
    </row>
    <row r="251" spans="1:9" ht="37.5" x14ac:dyDescent="0.3">
      <c r="A251" s="13" t="s">
        <v>967</v>
      </c>
      <c r="B251" s="13" t="s">
        <v>968</v>
      </c>
      <c r="C251" s="14" t="s">
        <v>969</v>
      </c>
      <c r="D251" s="15" t="s">
        <v>970</v>
      </c>
      <c r="E251" s="4">
        <f>IFERROR(VLOOKUP($C251,'[1]КС Мапомс 2019'!$B$2:$F$369,3,FALSE),0)</f>
        <v>1.92</v>
      </c>
      <c r="F251" s="4">
        <f>IFERROR(VLOOKUP($C251,'[1]КС Мапомс 2019'!$B$2:$F$369,4,FALSE),0)</f>
        <v>0.85</v>
      </c>
      <c r="G251" s="4">
        <f>IFERROR(VLOOKUP($C251,'[1]КС Мапомс 2019'!$B$2:$F$369,5,FALSE),0)</f>
        <v>39803.17</v>
      </c>
      <c r="H251" s="5">
        <v>20</v>
      </c>
      <c r="I251" s="5">
        <v>14</v>
      </c>
    </row>
    <row r="252" spans="1:9" ht="37.5" x14ac:dyDescent="0.3">
      <c r="A252" s="13" t="s">
        <v>971</v>
      </c>
      <c r="B252" s="13" t="s">
        <v>972</v>
      </c>
      <c r="C252" s="14" t="s">
        <v>973</v>
      </c>
      <c r="D252" s="15" t="s">
        <v>974</v>
      </c>
      <c r="E252" s="4">
        <f>IFERROR(VLOOKUP($C252,'[1]КС Мапомс 2019'!$B$2:$F$369,3,FALSE),0)</f>
        <v>2.56</v>
      </c>
      <c r="F252" s="4">
        <f>IFERROR(VLOOKUP($C252,'[1]КС Мапомс 2019'!$B$2:$F$369,4,FALSE),0)</f>
        <v>0.9</v>
      </c>
      <c r="G252" s="4">
        <f>IFERROR(VLOOKUP($C252,'[1]КС Мапомс 2019'!$B$2:$F$369,5,FALSE),0)</f>
        <v>56192.72</v>
      </c>
      <c r="H252" s="5">
        <v>25</v>
      </c>
      <c r="I252" s="5">
        <v>22</v>
      </c>
    </row>
    <row r="253" spans="1:9" ht="37.5" x14ac:dyDescent="0.3">
      <c r="A253" s="13" t="s">
        <v>975</v>
      </c>
      <c r="B253" s="13" t="s">
        <v>976</v>
      </c>
      <c r="C253" s="14" t="s">
        <v>977</v>
      </c>
      <c r="D253" s="15" t="s">
        <v>978</v>
      </c>
      <c r="E253" s="4">
        <f>IFERROR(VLOOKUP($C253,'[1]КС Мапомс 2019'!$B$2:$F$369,3,FALSE),0)</f>
        <v>4.12</v>
      </c>
      <c r="F253" s="4">
        <f>IFERROR(VLOOKUP($C253,'[1]КС Мапомс 2019'!$B$2:$F$369,4,FALSE),0)</f>
        <v>0.9</v>
      </c>
      <c r="G253" s="4">
        <f>IFERROR(VLOOKUP($C253,'[1]КС Мапомс 2019'!$B$2:$F$369,5,FALSE),0)</f>
        <v>90435.15</v>
      </c>
      <c r="H253" s="5">
        <v>25</v>
      </c>
      <c r="I253" s="5">
        <v>24</v>
      </c>
    </row>
    <row r="254" spans="1:9" ht="37.5" x14ac:dyDescent="0.3">
      <c r="A254" s="13" t="s">
        <v>979</v>
      </c>
      <c r="B254" s="13" t="s">
        <v>980</v>
      </c>
      <c r="C254" s="14" t="s">
        <v>981</v>
      </c>
      <c r="D254" s="15" t="s">
        <v>982</v>
      </c>
      <c r="E254" s="4">
        <f>IFERROR(VLOOKUP($C254,'[1]КС Мапомс 2019'!$B$2:$F$369,3,FALSE),0)</f>
        <v>0.99</v>
      </c>
      <c r="F254" s="4">
        <f>IFERROR(VLOOKUP($C254,'[1]КС Мапомс 2019'!$B$2:$F$369,4,FALSE),0)</f>
        <v>0.85</v>
      </c>
      <c r="G254" s="4">
        <f>IFERROR(VLOOKUP($C254,'[1]КС Мапомс 2019'!$B$2:$F$369,5,FALSE),0)</f>
        <v>20523.509999999998</v>
      </c>
      <c r="H254" s="5">
        <v>10</v>
      </c>
      <c r="I254" s="5">
        <v>7</v>
      </c>
    </row>
    <row r="255" spans="1:9" x14ac:dyDescent="0.3">
      <c r="A255" s="13" t="s">
        <v>983</v>
      </c>
      <c r="B255" s="13" t="s">
        <v>984</v>
      </c>
      <c r="C255" s="14" t="s">
        <v>985</v>
      </c>
      <c r="D255" s="15" t="s">
        <v>986</v>
      </c>
      <c r="E255" s="4">
        <f>IFERROR(VLOOKUP($C255,'[1]КС Мапомс 2019'!$B$2:$F$369,3,FALSE),0)</f>
        <v>1.52</v>
      </c>
      <c r="F255" s="4">
        <f>IFERROR(VLOOKUP($C255,'[1]КС Мапомс 2019'!$B$2:$F$369,4,FALSE),0)</f>
        <v>0.85</v>
      </c>
      <c r="G255" s="4">
        <f>IFERROR(VLOOKUP($C255,'[1]КС Мапомс 2019'!$B$2:$F$369,5,FALSE),0)</f>
        <v>31510.85</v>
      </c>
      <c r="H255" s="5">
        <v>20</v>
      </c>
      <c r="I255" s="5">
        <v>26</v>
      </c>
    </row>
    <row r="256" spans="1:9" ht="37.5" x14ac:dyDescent="0.3">
      <c r="A256" s="13" t="s">
        <v>987</v>
      </c>
      <c r="B256" s="13" t="s">
        <v>988</v>
      </c>
      <c r="C256" s="14" t="s">
        <v>989</v>
      </c>
      <c r="D256" s="15" t="s">
        <v>990</v>
      </c>
      <c r="E256" s="4">
        <f>IFERROR(VLOOKUP($C256,'[1]КС Мапомс 2019'!$B$2:$F$369,3,FALSE),0)</f>
        <v>0.69</v>
      </c>
      <c r="F256" s="4">
        <f>IFERROR(VLOOKUP($C256,'[1]КС Мапомс 2019'!$B$2:$F$369,4,FALSE),0)</f>
        <v>0.9</v>
      </c>
      <c r="G256" s="4">
        <f>IFERROR(VLOOKUP($C256,'[1]КС Мапомс 2019'!$B$2:$F$369,5,FALSE),0)</f>
        <v>15145.69</v>
      </c>
      <c r="H256" s="5">
        <v>20</v>
      </c>
      <c r="I256" s="5">
        <v>22</v>
      </c>
    </row>
    <row r="257" spans="1:9" ht="37.5" x14ac:dyDescent="0.3">
      <c r="A257" s="13" t="s">
        <v>991</v>
      </c>
      <c r="B257" s="13" t="s">
        <v>992</v>
      </c>
      <c r="C257" s="14" t="s">
        <v>993</v>
      </c>
      <c r="D257" s="15" t="s">
        <v>994</v>
      </c>
      <c r="E257" s="4">
        <f>IFERROR(VLOOKUP($C257,'[1]КС Мапомс 2019'!$B$2:$F$369,3,FALSE),0)</f>
        <v>0.56000000000000005</v>
      </c>
      <c r="F257" s="4">
        <f>IFERROR(VLOOKUP($C257,'[1]КС Мапомс 2019'!$B$2:$F$369,4,FALSE),0)</f>
        <v>0.9</v>
      </c>
      <c r="G257" s="4">
        <f>IFERROR(VLOOKUP($C257,'[1]КС Мапомс 2019'!$B$2:$F$369,5,FALSE),0)</f>
        <v>12292.16</v>
      </c>
      <c r="H257" s="5">
        <v>9</v>
      </c>
      <c r="I257" s="5">
        <v>20</v>
      </c>
    </row>
    <row r="258" spans="1:9" ht="21" customHeight="1" x14ac:dyDescent="0.3">
      <c r="A258" s="13" t="s">
        <v>995</v>
      </c>
      <c r="B258" s="13" t="s">
        <v>996</v>
      </c>
      <c r="C258" s="14" t="s">
        <v>997</v>
      </c>
      <c r="D258" s="15" t="s">
        <v>998</v>
      </c>
      <c r="E258" s="4">
        <f>IFERROR(VLOOKUP($C258,'[1]КС Мапомс 2019'!$B$2:$F$369,3,FALSE),0)</f>
        <v>0.74</v>
      </c>
      <c r="F258" s="4">
        <f>IFERROR(VLOOKUP($C258,'[1]КС Мапомс 2019'!$B$2:$F$369,4,FALSE),0)</f>
        <v>0.85</v>
      </c>
      <c r="G258" s="4">
        <f>IFERROR(VLOOKUP($C258,'[1]КС Мапомс 2019'!$B$2:$F$369,5,FALSE),0)</f>
        <v>15340.81</v>
      </c>
      <c r="H258" s="5">
        <v>12</v>
      </c>
      <c r="I258" s="5">
        <v>14</v>
      </c>
    </row>
    <row r="259" spans="1:9" ht="37.5" x14ac:dyDescent="0.3">
      <c r="A259" s="13" t="s">
        <v>999</v>
      </c>
      <c r="B259" s="13" t="s">
        <v>1000</v>
      </c>
      <c r="C259" s="14" t="s">
        <v>1001</v>
      </c>
      <c r="D259" s="15" t="s">
        <v>1002</v>
      </c>
      <c r="E259" s="4">
        <f>IFERROR(VLOOKUP($C259,'[1]КС Мапомс 2019'!$B$2:$F$369,3,FALSE),0)</f>
        <v>1.44</v>
      </c>
      <c r="F259" s="4">
        <f>IFERROR(VLOOKUP($C259,'[1]КС Мапомс 2019'!$B$2:$F$369,4,FALSE),0)</f>
        <v>0.85</v>
      </c>
      <c r="G259" s="4">
        <f>IFERROR(VLOOKUP($C259,'[1]КС Мапомс 2019'!$B$2:$F$369,5,FALSE),0)</f>
        <v>29852.38</v>
      </c>
      <c r="H259" s="5">
        <v>14</v>
      </c>
      <c r="I259" s="5">
        <v>16</v>
      </c>
    </row>
    <row r="260" spans="1:9" ht="19.5" customHeight="1" x14ac:dyDescent="0.3">
      <c r="A260" s="13" t="s">
        <v>1003</v>
      </c>
      <c r="B260" s="13" t="s">
        <v>1004</v>
      </c>
      <c r="C260" s="14" t="s">
        <v>1005</v>
      </c>
      <c r="D260" s="15" t="s">
        <v>1006</v>
      </c>
      <c r="E260" s="4">
        <f>IFERROR(VLOOKUP($C260,'[1]КС Мапомс 2019'!$B$2:$F$369,3,FALSE),0)</f>
        <v>7.07</v>
      </c>
      <c r="F260" s="4">
        <f>IFERROR(VLOOKUP($C260,'[1]КС Мапомс 2019'!$B$2:$F$369,4,FALSE),0)</f>
        <v>1.2</v>
      </c>
      <c r="G260" s="4">
        <f>IFERROR(VLOOKUP($C260,'[1]КС Мапомс 2019'!$B$2:$F$369,5,FALSE),0)</f>
        <v>206917.97</v>
      </c>
      <c r="H260" s="5">
        <v>35</v>
      </c>
      <c r="I260" s="5">
        <v>40</v>
      </c>
    </row>
    <row r="261" spans="1:9" x14ac:dyDescent="0.3">
      <c r="A261" s="13" t="s">
        <v>1007</v>
      </c>
      <c r="B261" s="13" t="s">
        <v>1008</v>
      </c>
      <c r="C261" s="14" t="s">
        <v>1009</v>
      </c>
      <c r="D261" s="15" t="s">
        <v>1010</v>
      </c>
      <c r="E261" s="4">
        <f>IFERROR(VLOOKUP($C261,'[1]КС Мапомс 2019'!$B$2:$F$369,3,FALSE),0)</f>
        <v>4.46</v>
      </c>
      <c r="F261" s="4">
        <f>IFERROR(VLOOKUP($C261,'[1]КС Мапомс 2019'!$B$2:$F$369,4,FALSE),0)</f>
        <v>0.9</v>
      </c>
      <c r="G261" s="4">
        <f>IFERROR(VLOOKUP($C261,'[1]КС Мапомс 2019'!$B$2:$F$369,5,FALSE),0)</f>
        <v>97898.25</v>
      </c>
      <c r="H261" s="6"/>
      <c r="I261" s="5">
        <v>16</v>
      </c>
    </row>
    <row r="262" spans="1:9" ht="37.5" x14ac:dyDescent="0.3">
      <c r="A262" s="13" t="s">
        <v>1011</v>
      </c>
      <c r="B262" s="13" t="s">
        <v>1012</v>
      </c>
      <c r="C262" s="14" t="s">
        <v>1013</v>
      </c>
      <c r="D262" s="15" t="s">
        <v>1014</v>
      </c>
      <c r="E262" s="4">
        <f>IFERROR(VLOOKUP($C262,'[1]КС Мапомс 2019'!$B$2:$F$369,3,FALSE),0)</f>
        <v>0.79</v>
      </c>
      <c r="F262" s="4">
        <f>IFERROR(VLOOKUP($C262,'[1]КС Мапомс 2019'!$B$2:$F$369,4,FALSE),0)</f>
        <v>0.9</v>
      </c>
      <c r="G262" s="4">
        <f>IFERROR(VLOOKUP($C262,'[1]КС Мапомс 2019'!$B$2:$F$369,5,FALSE),0)</f>
        <v>17340.72</v>
      </c>
      <c r="H262" s="5">
        <v>14</v>
      </c>
      <c r="I262" s="5">
        <v>9</v>
      </c>
    </row>
    <row r="263" spans="1:9" ht="37.5" x14ac:dyDescent="0.3">
      <c r="A263" s="13" t="s">
        <v>1015</v>
      </c>
      <c r="B263" s="13" t="s">
        <v>1016</v>
      </c>
      <c r="C263" s="14" t="s">
        <v>1017</v>
      </c>
      <c r="D263" s="15" t="s">
        <v>1018</v>
      </c>
      <c r="E263" s="4">
        <f>IFERROR(VLOOKUP($C263,'[1]КС Мапомс 2019'!$B$2:$F$369,3,FALSE),0)</f>
        <v>0.93</v>
      </c>
      <c r="F263" s="4">
        <f>IFERROR(VLOOKUP($C263,'[1]КС Мапомс 2019'!$B$2:$F$369,4,FALSE),0)</f>
        <v>0.9</v>
      </c>
      <c r="G263" s="4">
        <f>IFERROR(VLOOKUP($C263,'[1]КС Мапомс 2019'!$B$2:$F$369,5,FALSE),0)</f>
        <v>20413.759999999998</v>
      </c>
      <c r="H263" s="5">
        <v>14</v>
      </c>
      <c r="I263" s="5">
        <v>10</v>
      </c>
    </row>
    <row r="264" spans="1:9" ht="37.5" x14ac:dyDescent="0.3">
      <c r="A264" s="13" t="s">
        <v>1019</v>
      </c>
      <c r="B264" s="13" t="s">
        <v>1020</v>
      </c>
      <c r="C264" s="14" t="s">
        <v>1021</v>
      </c>
      <c r="D264" s="15" t="s">
        <v>1022</v>
      </c>
      <c r="E264" s="4">
        <f>IFERROR(VLOOKUP($C264,'[1]КС Мапомс 2019'!$B$2:$F$369,3,FALSE),0)</f>
        <v>1.37</v>
      </c>
      <c r="F264" s="4">
        <f>IFERROR(VLOOKUP($C264,'[1]КС Мапомс 2019'!$B$2:$F$369,4,FALSE),0)</f>
        <v>1.2</v>
      </c>
      <c r="G264" s="4">
        <f>IFERROR(VLOOKUP($C264,'[1]КС Мапомс 2019'!$B$2:$F$369,5,FALSE),0)</f>
        <v>40095.839999999997</v>
      </c>
      <c r="H264" s="5">
        <v>18</v>
      </c>
      <c r="I264" s="5">
        <v>14</v>
      </c>
    </row>
    <row r="265" spans="1:9" ht="37.5" x14ac:dyDescent="0.3">
      <c r="A265" s="13" t="s">
        <v>1023</v>
      </c>
      <c r="B265" s="13" t="s">
        <v>1024</v>
      </c>
      <c r="C265" s="14" t="s">
        <v>1025</v>
      </c>
      <c r="D265" s="15" t="s">
        <v>1026</v>
      </c>
      <c r="E265" s="4">
        <f>IFERROR(VLOOKUP($C265,'[1]КС Мапомс 2019'!$B$2:$F$369,3,FALSE),0)</f>
        <v>2.42</v>
      </c>
      <c r="F265" s="4">
        <f>IFERROR(VLOOKUP($C265,'[1]КС Мапомс 2019'!$B$2:$F$369,4,FALSE),0)</f>
        <v>1.05</v>
      </c>
      <c r="G265" s="4">
        <f>IFERROR(VLOOKUP($C265,'[1]КС Мапомс 2019'!$B$2:$F$369,5,FALSE),0)</f>
        <v>61972.959999999999</v>
      </c>
      <c r="H265" s="5">
        <v>21</v>
      </c>
      <c r="I265" s="5">
        <v>16</v>
      </c>
    </row>
    <row r="266" spans="1:9" ht="37.5" x14ac:dyDescent="0.3">
      <c r="A266" s="13" t="s">
        <v>1027</v>
      </c>
      <c r="B266" s="13" t="s">
        <v>1028</v>
      </c>
      <c r="C266" s="14" t="s">
        <v>1029</v>
      </c>
      <c r="D266" s="15" t="s">
        <v>1030</v>
      </c>
      <c r="E266" s="4">
        <f>IFERROR(VLOOKUP($C266,'[1]КС Мапомс 2019'!$B$2:$F$369,3,FALSE),0)</f>
        <v>3.15</v>
      </c>
      <c r="F266" s="4">
        <f>IFERROR(VLOOKUP($C266,'[1]КС Мапомс 2019'!$B$2:$F$369,4,FALSE),0)</f>
        <v>1</v>
      </c>
      <c r="G266" s="4">
        <f>IFERROR(VLOOKUP($C266,'[1]КС Мапомс 2019'!$B$2:$F$369,5,FALSE),0)</f>
        <v>76825.98</v>
      </c>
      <c r="H266" s="5">
        <v>23</v>
      </c>
      <c r="I266" s="5">
        <v>18</v>
      </c>
    </row>
    <row r="267" spans="1:9" ht="37.5" x14ac:dyDescent="0.3">
      <c r="A267" s="13" t="s">
        <v>1031</v>
      </c>
      <c r="B267" s="13" t="s">
        <v>1032</v>
      </c>
      <c r="C267" s="14" t="s">
        <v>1033</v>
      </c>
      <c r="D267" s="15" t="s">
        <v>1034</v>
      </c>
      <c r="E267" s="4">
        <f>IFERROR(VLOOKUP($C267,'[1]КС Мапомс 2019'!$B$2:$F$369,3,FALSE),0)</f>
        <v>0.86</v>
      </c>
      <c r="F267" s="4">
        <f>IFERROR(VLOOKUP($C267,'[1]КС Мапомс 2019'!$B$2:$F$369,4,FALSE),0)</f>
        <v>0.9</v>
      </c>
      <c r="G267" s="4">
        <f>IFERROR(VLOOKUP($C267,'[1]КС Мапомс 2019'!$B$2:$F$369,5,FALSE),0)</f>
        <v>18877.240000000002</v>
      </c>
      <c r="H267" s="5">
        <v>14</v>
      </c>
      <c r="I267" s="5">
        <v>10</v>
      </c>
    </row>
    <row r="268" spans="1:9" ht="37.5" x14ac:dyDescent="0.3">
      <c r="A268" s="13" t="s">
        <v>1035</v>
      </c>
      <c r="B268" s="13" t="s">
        <v>1036</v>
      </c>
      <c r="C268" s="14" t="s">
        <v>1037</v>
      </c>
      <c r="D268" s="15" t="s">
        <v>1038</v>
      </c>
      <c r="E268" s="4">
        <f>IFERROR(VLOOKUP($C268,'[1]КС Мапомс 2019'!$B$2:$F$369,3,FALSE),0)</f>
        <v>0.49</v>
      </c>
      <c r="F268" s="4">
        <f>IFERROR(VLOOKUP($C268,'[1]КС Мапомс 2019'!$B$2:$F$369,4,FALSE),0)</f>
        <v>0.9</v>
      </c>
      <c r="G268" s="4">
        <f>IFERROR(VLOOKUP($C268,'[1]КС Мапомс 2019'!$B$2:$F$369,5,FALSE),0)</f>
        <v>10755.64</v>
      </c>
      <c r="H268" s="5">
        <v>14</v>
      </c>
      <c r="I268" s="5">
        <v>12</v>
      </c>
    </row>
    <row r="269" spans="1:9" ht="54.75" customHeight="1" x14ac:dyDescent="0.3">
      <c r="A269" s="13" t="s">
        <v>1039</v>
      </c>
      <c r="B269" s="13" t="s">
        <v>1040</v>
      </c>
      <c r="C269" s="14" t="s">
        <v>1041</v>
      </c>
      <c r="D269" s="15" t="s">
        <v>1042</v>
      </c>
      <c r="E269" s="4">
        <f>IFERROR(VLOOKUP($C269,'[1]КС Мапомс 2019'!$B$2:$F$369,3,FALSE),0)</f>
        <v>0.64</v>
      </c>
      <c r="F269" s="4">
        <f>IFERROR(VLOOKUP($C269,'[1]КС Мапомс 2019'!$B$2:$F$369,4,FALSE),0)</f>
        <v>0.85</v>
      </c>
      <c r="G269" s="4">
        <f>IFERROR(VLOOKUP($C269,'[1]КС Мапомс 2019'!$B$2:$F$369,5,FALSE),0)</f>
        <v>13267.72</v>
      </c>
      <c r="H269" s="5">
        <v>12</v>
      </c>
      <c r="I269" s="5">
        <v>12</v>
      </c>
    </row>
    <row r="270" spans="1:9" x14ac:dyDescent="0.3">
      <c r="A270" s="13" t="s">
        <v>1043</v>
      </c>
      <c r="B270" s="13" t="s">
        <v>1044</v>
      </c>
      <c r="C270" s="14" t="s">
        <v>1045</v>
      </c>
      <c r="D270" s="15" t="s">
        <v>1046</v>
      </c>
      <c r="E270" s="4">
        <f>IFERROR(VLOOKUP($C270,'[1]КС Мапомс 2019'!$B$2:$F$369,3,FALSE),0)</f>
        <v>0.73</v>
      </c>
      <c r="F270" s="4">
        <f>IFERROR(VLOOKUP($C270,'[1]КС Мапомс 2019'!$B$2:$F$369,4,FALSE),0)</f>
        <v>0.85</v>
      </c>
      <c r="G270" s="4">
        <f>IFERROR(VLOOKUP($C270,'[1]КС Мапомс 2019'!$B$2:$F$369,5,FALSE),0)</f>
        <v>15133.5</v>
      </c>
      <c r="H270" s="5">
        <v>10</v>
      </c>
      <c r="I270" s="5">
        <v>8</v>
      </c>
    </row>
    <row r="271" spans="1:9" ht="36" customHeight="1" x14ac:dyDescent="0.3">
      <c r="A271" s="13" t="s">
        <v>1047</v>
      </c>
      <c r="B271" s="13" t="s">
        <v>1048</v>
      </c>
      <c r="C271" s="14" t="s">
        <v>1049</v>
      </c>
      <c r="D271" s="15" t="s">
        <v>1050</v>
      </c>
      <c r="E271" s="4">
        <f>IFERROR(VLOOKUP($C271,'[1]КС Мапомс 2019'!$B$2:$F$369,3,FALSE),0)</f>
        <v>0.67</v>
      </c>
      <c r="F271" s="4">
        <f>IFERROR(VLOOKUP($C271,'[1]КС Мапомс 2019'!$B$2:$F$369,4,FALSE),0)</f>
        <v>0.9</v>
      </c>
      <c r="G271" s="4">
        <f>IFERROR(VLOOKUP($C271,'[1]КС Мапомс 2019'!$B$2:$F$369,5,FALSE),0)</f>
        <v>14706.69</v>
      </c>
      <c r="H271" s="5">
        <v>14</v>
      </c>
      <c r="I271" s="5">
        <v>10</v>
      </c>
    </row>
    <row r="272" spans="1:9" ht="37.5" x14ac:dyDescent="0.3">
      <c r="A272" s="13" t="s">
        <v>1051</v>
      </c>
      <c r="B272" s="13" t="s">
        <v>1052</v>
      </c>
      <c r="C272" s="14" t="s">
        <v>1053</v>
      </c>
      <c r="D272" s="15" t="s">
        <v>1054</v>
      </c>
      <c r="E272" s="4">
        <f>IFERROR(VLOOKUP($C272,'[1]КС Мапомс 2019'!$B$2:$F$369,3,FALSE),0)</f>
        <v>1.2</v>
      </c>
      <c r="F272" s="4">
        <f>IFERROR(VLOOKUP($C272,'[1]КС Мапомс 2019'!$B$2:$F$369,4,FALSE),0)</f>
        <v>0.85</v>
      </c>
      <c r="G272" s="4">
        <f>IFERROR(VLOOKUP($C272,'[1]КС Мапомс 2019'!$B$2:$F$369,5,FALSE),0)</f>
        <v>24876.98</v>
      </c>
      <c r="H272" s="6"/>
      <c r="I272" s="5">
        <v>5</v>
      </c>
    </row>
    <row r="273" spans="1:9" ht="37.5" x14ac:dyDescent="0.3">
      <c r="A273" s="13" t="s">
        <v>1055</v>
      </c>
      <c r="B273" s="13" t="s">
        <v>1056</v>
      </c>
      <c r="C273" s="14" t="s">
        <v>1057</v>
      </c>
      <c r="D273" s="15" t="s">
        <v>1058</v>
      </c>
      <c r="E273" s="4">
        <f>IFERROR(VLOOKUP($C273,'[1]КС Мапомс 2019'!$B$2:$F$369,3,FALSE),0)</f>
        <v>1.42</v>
      </c>
      <c r="F273" s="4">
        <f>IFERROR(VLOOKUP($C273,'[1]КС Мапомс 2019'!$B$2:$F$369,4,FALSE),0)</f>
        <v>0.85</v>
      </c>
      <c r="G273" s="4">
        <f>IFERROR(VLOOKUP($C273,'[1]КС Мапомс 2019'!$B$2:$F$369,5,FALSE),0)</f>
        <v>29437.759999999998</v>
      </c>
      <c r="H273" s="6"/>
      <c r="I273" s="5">
        <v>7</v>
      </c>
    </row>
    <row r="274" spans="1:9" ht="37.5" x14ac:dyDescent="0.3">
      <c r="A274" s="13" t="s">
        <v>1059</v>
      </c>
      <c r="B274" s="13" t="s">
        <v>1060</v>
      </c>
      <c r="C274" s="14" t="s">
        <v>1061</v>
      </c>
      <c r="D274" s="15" t="s">
        <v>1062</v>
      </c>
      <c r="E274" s="4">
        <f>IFERROR(VLOOKUP($C274,'[1]КС Мапомс 2019'!$B$2:$F$369,3,FALSE),0)</f>
        <v>2.31</v>
      </c>
      <c r="F274" s="4">
        <f>IFERROR(VLOOKUP($C274,'[1]КС Мапомс 2019'!$B$2:$F$369,4,FALSE),0)</f>
        <v>0.85</v>
      </c>
      <c r="G274" s="4">
        <f>IFERROR(VLOOKUP($C274,'[1]КС Мапомс 2019'!$B$2:$F$369,5,FALSE),0)</f>
        <v>47888.19</v>
      </c>
      <c r="H274" s="6"/>
      <c r="I274" s="5">
        <v>8</v>
      </c>
    </row>
    <row r="275" spans="1:9" ht="37.5" x14ac:dyDescent="0.3">
      <c r="A275" s="13" t="s">
        <v>1063</v>
      </c>
      <c r="B275" s="13" t="s">
        <v>1064</v>
      </c>
      <c r="C275" s="14" t="s">
        <v>1065</v>
      </c>
      <c r="D275" s="15" t="s">
        <v>1066</v>
      </c>
      <c r="E275" s="4">
        <f>IFERROR(VLOOKUP($C275,'[1]КС Мапомс 2019'!$B$2:$F$369,3,FALSE),0)</f>
        <v>3.12</v>
      </c>
      <c r="F275" s="4">
        <f>IFERROR(VLOOKUP($C275,'[1]КС Мапомс 2019'!$B$2:$F$369,4,FALSE),0)</f>
        <v>0.85</v>
      </c>
      <c r="G275" s="4">
        <f>IFERROR(VLOOKUP($C275,'[1]КС Мапомс 2019'!$B$2:$F$369,5,FALSE),0)</f>
        <v>64680.160000000003</v>
      </c>
      <c r="H275" s="6"/>
      <c r="I275" s="5">
        <v>9</v>
      </c>
    </row>
    <row r="276" spans="1:9" ht="37.5" x14ac:dyDescent="0.3">
      <c r="A276" s="13" t="s">
        <v>1067</v>
      </c>
      <c r="B276" s="13" t="s">
        <v>1068</v>
      </c>
      <c r="C276" s="14" t="s">
        <v>1069</v>
      </c>
      <c r="D276" s="15" t="s">
        <v>1070</v>
      </c>
      <c r="E276" s="4">
        <f>IFERROR(VLOOKUP($C276,'[1]КС Мапомс 2019'!$B$2:$F$369,3,FALSE),0)</f>
        <v>1.08</v>
      </c>
      <c r="F276" s="4">
        <f>IFERROR(VLOOKUP($C276,'[1]КС Мапомс 2019'!$B$2:$F$369,4,FALSE),0)</f>
        <v>0.85</v>
      </c>
      <c r="G276" s="4">
        <f>IFERROR(VLOOKUP($C276,'[1]КС Мапомс 2019'!$B$2:$F$369,5,FALSE),0)</f>
        <v>22389.29</v>
      </c>
      <c r="H276" s="6"/>
      <c r="I276" s="5">
        <v>4</v>
      </c>
    </row>
    <row r="277" spans="1:9" ht="37.5" x14ac:dyDescent="0.3">
      <c r="A277" s="13" t="s">
        <v>1071</v>
      </c>
      <c r="B277" s="13" t="s">
        <v>1072</v>
      </c>
      <c r="C277" s="14" t="s">
        <v>1073</v>
      </c>
      <c r="D277" s="15" t="s">
        <v>1074</v>
      </c>
      <c r="E277" s="4">
        <f>IFERROR(VLOOKUP($C277,'[1]КС Мапомс 2019'!$B$2:$F$369,3,FALSE),0)</f>
        <v>1.1200000000000001</v>
      </c>
      <c r="F277" s="4">
        <f>IFERROR(VLOOKUP($C277,'[1]КС Мапомс 2019'!$B$2:$F$369,4,FALSE),0)</f>
        <v>0.85</v>
      </c>
      <c r="G277" s="4">
        <f>IFERROR(VLOOKUP($C277,'[1]КС Мапомс 2019'!$B$2:$F$369,5,FALSE),0)</f>
        <v>23218.52</v>
      </c>
      <c r="H277" s="6"/>
      <c r="I277" s="5">
        <v>6</v>
      </c>
    </row>
    <row r="278" spans="1:9" ht="37.5" x14ac:dyDescent="0.3">
      <c r="A278" s="13" t="s">
        <v>1075</v>
      </c>
      <c r="B278" s="13" t="s">
        <v>1076</v>
      </c>
      <c r="C278" s="14" t="s">
        <v>1077</v>
      </c>
      <c r="D278" s="15" t="s">
        <v>1078</v>
      </c>
      <c r="E278" s="4">
        <f>IFERROR(VLOOKUP($C278,'[1]КС Мапомс 2019'!$B$2:$F$369,3,FALSE),0)</f>
        <v>1.62</v>
      </c>
      <c r="F278" s="4">
        <f>IFERROR(VLOOKUP($C278,'[1]КС Мапомс 2019'!$B$2:$F$369,4,FALSE),0)</f>
        <v>0.85</v>
      </c>
      <c r="G278" s="4">
        <f>IFERROR(VLOOKUP($C278,'[1]КС Мапомс 2019'!$B$2:$F$369,5,FALSE),0)</f>
        <v>33583.93</v>
      </c>
      <c r="H278" s="6"/>
      <c r="I278" s="5">
        <v>12</v>
      </c>
    </row>
    <row r="279" spans="1:9" ht="37.5" x14ac:dyDescent="0.3">
      <c r="A279" s="13" t="s">
        <v>1079</v>
      </c>
      <c r="B279" s="13" t="s">
        <v>1080</v>
      </c>
      <c r="C279" s="14" t="s">
        <v>1081</v>
      </c>
      <c r="D279" s="15" t="s">
        <v>1082</v>
      </c>
      <c r="E279" s="4">
        <f>IFERROR(VLOOKUP($C279,'[1]КС Мапомс 2019'!$B$2:$F$369,3,FALSE),0)</f>
        <v>1.95</v>
      </c>
      <c r="F279" s="4">
        <f>IFERROR(VLOOKUP($C279,'[1]КС Мапомс 2019'!$B$2:$F$369,4,FALSE),0)</f>
        <v>0.85</v>
      </c>
      <c r="G279" s="4">
        <f>IFERROR(VLOOKUP($C279,'[1]КС Мапомс 2019'!$B$2:$F$369,5,FALSE),0)</f>
        <v>40425.1</v>
      </c>
      <c r="H279" s="6"/>
      <c r="I279" s="5">
        <v>14</v>
      </c>
    </row>
    <row r="280" spans="1:9" ht="37.5" x14ac:dyDescent="0.3">
      <c r="A280" s="13" t="s">
        <v>1083</v>
      </c>
      <c r="B280" s="13" t="s">
        <v>1084</v>
      </c>
      <c r="C280" s="14" t="s">
        <v>1085</v>
      </c>
      <c r="D280" s="15" t="s">
        <v>1086</v>
      </c>
      <c r="E280" s="4">
        <f>IFERROR(VLOOKUP($C280,'[1]КС Мапомс 2019'!$B$2:$F$369,3,FALSE),0)</f>
        <v>2.14</v>
      </c>
      <c r="F280" s="4">
        <f>IFERROR(VLOOKUP($C280,'[1]КС Мапомс 2019'!$B$2:$F$369,4,FALSE),0)</f>
        <v>0.85</v>
      </c>
      <c r="G280" s="4">
        <f>IFERROR(VLOOKUP($C280,'[1]КС Мапомс 2019'!$B$2:$F$369,5,FALSE),0)</f>
        <v>44363.95</v>
      </c>
      <c r="H280" s="6"/>
      <c r="I280" s="5">
        <v>14</v>
      </c>
    </row>
    <row r="281" spans="1:9" ht="37.5" x14ac:dyDescent="0.3">
      <c r="A281" s="13" t="s">
        <v>1087</v>
      </c>
      <c r="B281" s="13" t="s">
        <v>1088</v>
      </c>
      <c r="C281" s="14" t="s">
        <v>1089</v>
      </c>
      <c r="D281" s="15" t="s">
        <v>1090</v>
      </c>
      <c r="E281" s="4">
        <f>IFERROR(VLOOKUP($C281,'[1]КС Мапомс 2019'!$B$2:$F$369,3,FALSE),0)</f>
        <v>4.13</v>
      </c>
      <c r="F281" s="4">
        <f>IFERROR(VLOOKUP($C281,'[1]КС Мапомс 2019'!$B$2:$F$369,4,FALSE),0)</f>
        <v>0.85</v>
      </c>
      <c r="G281" s="4">
        <f>IFERROR(VLOOKUP($C281,'[1]КС Мапомс 2019'!$B$2:$F$369,5,FALSE),0)</f>
        <v>85618.29</v>
      </c>
      <c r="H281" s="6"/>
      <c r="I281" s="5">
        <v>14</v>
      </c>
    </row>
    <row r="282" spans="1:9" ht="18.75" customHeight="1" x14ac:dyDescent="0.3">
      <c r="A282" s="13" t="s">
        <v>1091</v>
      </c>
      <c r="B282" s="13" t="s">
        <v>1092</v>
      </c>
      <c r="C282" s="14" t="s">
        <v>1093</v>
      </c>
      <c r="D282" s="15" t="s">
        <v>1094</v>
      </c>
      <c r="E282" s="4">
        <f>IFERROR(VLOOKUP($C282,'[1]КС Мапомс 2019'!$B$2:$F$369,3,FALSE),0)</f>
        <v>0.61</v>
      </c>
      <c r="F282" s="4">
        <f>IFERROR(VLOOKUP($C282,'[1]КС Мапомс 2019'!$B$2:$F$369,4,FALSE),0)</f>
        <v>0.85</v>
      </c>
      <c r="G282" s="4">
        <f>IFERROR(VLOOKUP($C282,'[1]КС Мапомс 2019'!$B$2:$F$369,5,FALSE),0)</f>
        <v>12645.8</v>
      </c>
      <c r="H282" s="5">
        <v>10</v>
      </c>
      <c r="I282" s="5">
        <v>10</v>
      </c>
    </row>
    <row r="283" spans="1:9" ht="37.5" x14ac:dyDescent="0.3">
      <c r="A283" s="13" t="s">
        <v>1095</v>
      </c>
      <c r="B283" s="13" t="s">
        <v>1096</v>
      </c>
      <c r="C283" s="14" t="s">
        <v>1097</v>
      </c>
      <c r="D283" s="15" t="s">
        <v>1098</v>
      </c>
      <c r="E283" s="4">
        <f>IFERROR(VLOOKUP($C283,'[1]КС Мапомс 2019'!$B$2:$F$369,3,FALSE),0)</f>
        <v>0.55000000000000004</v>
      </c>
      <c r="F283" s="4">
        <f>IFERROR(VLOOKUP($C283,'[1]КС Мапомс 2019'!$B$2:$F$369,4,FALSE),0)</f>
        <v>1</v>
      </c>
      <c r="G283" s="4">
        <f>IFERROR(VLOOKUP($C283,'[1]КС Мапомс 2019'!$B$2:$F$369,5,FALSE),0)</f>
        <v>13414.06</v>
      </c>
      <c r="H283" s="5">
        <v>8</v>
      </c>
      <c r="I283" s="5">
        <v>10</v>
      </c>
    </row>
    <row r="284" spans="1:9" ht="37.5" x14ac:dyDescent="0.3">
      <c r="A284" s="13" t="s">
        <v>1099</v>
      </c>
      <c r="B284" s="13" t="s">
        <v>1100</v>
      </c>
      <c r="C284" s="14" t="s">
        <v>1101</v>
      </c>
      <c r="D284" s="15" t="s">
        <v>1102</v>
      </c>
      <c r="E284" s="4">
        <f>IFERROR(VLOOKUP($C284,'[1]КС Мапомс 2019'!$B$2:$F$369,3,FALSE),0)</f>
        <v>0.71</v>
      </c>
      <c r="F284" s="4">
        <f>IFERROR(VLOOKUP($C284,'[1]КС Мапомс 2019'!$B$2:$F$369,4,FALSE),0)</f>
        <v>0.95</v>
      </c>
      <c r="G284" s="4">
        <f>IFERROR(VLOOKUP($C284,'[1]КС Мапомс 2019'!$B$2:$F$369,5,FALSE),0)</f>
        <v>16450.52</v>
      </c>
      <c r="H284" s="5">
        <v>8</v>
      </c>
      <c r="I284" s="5">
        <v>12</v>
      </c>
    </row>
    <row r="285" spans="1:9" ht="37.5" x14ac:dyDescent="0.3">
      <c r="A285" s="13" t="s">
        <v>1103</v>
      </c>
      <c r="B285" s="13" t="s">
        <v>1104</v>
      </c>
      <c r="C285" s="14" t="s">
        <v>1105</v>
      </c>
      <c r="D285" s="15" t="s">
        <v>1106</v>
      </c>
      <c r="E285" s="4">
        <f>IFERROR(VLOOKUP($C285,'[1]КС Мапомс 2019'!$B$2:$F$369,3,FALSE),0)</f>
        <v>1.38</v>
      </c>
      <c r="F285" s="4">
        <f>IFERROR(VLOOKUP($C285,'[1]КС Мапомс 2019'!$B$2:$F$369,4,FALSE),0)</f>
        <v>0.85</v>
      </c>
      <c r="G285" s="4">
        <f>IFERROR(VLOOKUP($C285,'[1]КС Мапомс 2019'!$B$2:$F$369,5,FALSE),0)</f>
        <v>28608.53</v>
      </c>
      <c r="H285" s="5">
        <v>10</v>
      </c>
      <c r="I285" s="5">
        <v>14</v>
      </c>
    </row>
    <row r="286" spans="1:9" ht="37.5" x14ac:dyDescent="0.3">
      <c r="A286" s="13" t="s">
        <v>1107</v>
      </c>
      <c r="B286" s="13" t="s">
        <v>1108</v>
      </c>
      <c r="C286" s="14" t="s">
        <v>1109</v>
      </c>
      <c r="D286" s="15" t="s">
        <v>1110</v>
      </c>
      <c r="E286" s="4">
        <f>IFERROR(VLOOKUP($C286,'[1]КС Мапомс 2019'!$B$2:$F$369,3,FALSE),0)</f>
        <v>2.41</v>
      </c>
      <c r="F286" s="4">
        <f>IFERROR(VLOOKUP($C286,'[1]КС Мапомс 2019'!$B$2:$F$369,4,FALSE),0)</f>
        <v>0.85</v>
      </c>
      <c r="G286" s="4">
        <f>IFERROR(VLOOKUP($C286,'[1]КС Мапомс 2019'!$B$2:$F$369,5,FALSE),0)</f>
        <v>49961.279999999999</v>
      </c>
      <c r="H286" s="5">
        <v>14</v>
      </c>
      <c r="I286" s="5">
        <v>14</v>
      </c>
    </row>
    <row r="287" spans="1:9" ht="37.5" x14ac:dyDescent="0.3">
      <c r="A287" s="13" t="s">
        <v>1111</v>
      </c>
      <c r="B287" s="13" t="s">
        <v>1112</v>
      </c>
      <c r="C287" s="14" t="s">
        <v>1113</v>
      </c>
      <c r="D287" s="15" t="s">
        <v>1114</v>
      </c>
      <c r="E287" s="4">
        <f>IFERROR(VLOOKUP($C287,'[1]КС Мапомс 2019'!$B$2:$F$369,3,FALSE),0)</f>
        <v>1.43</v>
      </c>
      <c r="F287" s="4">
        <f>IFERROR(VLOOKUP($C287,'[1]КС Мапомс 2019'!$B$2:$F$369,4,FALSE),0)</f>
        <v>0.85</v>
      </c>
      <c r="G287" s="4">
        <f>IFERROR(VLOOKUP($C287,'[1]КС Мапомс 2019'!$B$2:$F$369,5,FALSE),0)</f>
        <v>29645.07</v>
      </c>
      <c r="H287" s="5">
        <v>8</v>
      </c>
      <c r="I287" s="5">
        <v>8</v>
      </c>
    </row>
    <row r="288" spans="1:9" ht="37.5" x14ac:dyDescent="0.3">
      <c r="A288" s="13" t="s">
        <v>1115</v>
      </c>
      <c r="B288" s="13" t="s">
        <v>1116</v>
      </c>
      <c r="C288" s="14" t="s">
        <v>1117</v>
      </c>
      <c r="D288" s="15" t="s">
        <v>1118</v>
      </c>
      <c r="E288" s="4">
        <f>IFERROR(VLOOKUP($C288,'[1]КС Мапомс 2019'!$B$2:$F$369,3,FALSE),0)</f>
        <v>1.83</v>
      </c>
      <c r="F288" s="4">
        <f>IFERROR(VLOOKUP($C288,'[1]КС Мапомс 2019'!$B$2:$F$369,4,FALSE),0)</f>
        <v>0.85</v>
      </c>
      <c r="G288" s="4">
        <f>IFERROR(VLOOKUP($C288,'[1]КС Мапомс 2019'!$B$2:$F$369,5,FALSE),0)</f>
        <v>37937.4</v>
      </c>
      <c r="H288" s="5">
        <v>12</v>
      </c>
      <c r="I288" s="5">
        <v>14</v>
      </c>
    </row>
    <row r="289" spans="1:9" ht="37.5" x14ac:dyDescent="0.3">
      <c r="A289" s="13" t="s">
        <v>1119</v>
      </c>
      <c r="B289" s="13" t="s">
        <v>1120</v>
      </c>
      <c r="C289" s="14" t="s">
        <v>1121</v>
      </c>
      <c r="D289" s="15" t="s">
        <v>1122</v>
      </c>
      <c r="E289" s="4">
        <f>IFERROR(VLOOKUP($C289,'[1]КС Мапомс 2019'!$B$2:$F$369,3,FALSE),0)</f>
        <v>2.16</v>
      </c>
      <c r="F289" s="4">
        <f>IFERROR(VLOOKUP($C289,'[1]КС Мапомс 2019'!$B$2:$F$369,4,FALSE),0)</f>
        <v>0.85</v>
      </c>
      <c r="G289" s="4">
        <f>IFERROR(VLOOKUP($C289,'[1]КС Мапомс 2019'!$B$2:$F$369,5,FALSE),0)</f>
        <v>44778.57</v>
      </c>
      <c r="H289" s="5">
        <v>11</v>
      </c>
      <c r="I289" s="5">
        <v>10</v>
      </c>
    </row>
    <row r="290" spans="1:9" ht="37.5" x14ac:dyDescent="0.3">
      <c r="A290" s="13" t="s">
        <v>1123</v>
      </c>
      <c r="B290" s="13" t="s">
        <v>1124</v>
      </c>
      <c r="C290" s="14" t="s">
        <v>1125</v>
      </c>
      <c r="D290" s="15" t="s">
        <v>1126</v>
      </c>
      <c r="E290" s="4">
        <f>IFERROR(VLOOKUP($C290,'[1]КС Мапомс 2019'!$B$2:$F$369,3,FALSE),0)</f>
        <v>1.81</v>
      </c>
      <c r="F290" s="4">
        <f>IFERROR(VLOOKUP($C290,'[1]КС Мапомс 2019'!$B$2:$F$369,4,FALSE),0)</f>
        <v>0.85</v>
      </c>
      <c r="G290" s="4">
        <f>IFERROR(VLOOKUP($C290,'[1]КС Мапомс 2019'!$B$2:$F$369,5,FALSE),0)</f>
        <v>37522.78</v>
      </c>
      <c r="H290" s="5">
        <v>14</v>
      </c>
      <c r="I290" s="5">
        <v>18</v>
      </c>
    </row>
    <row r="291" spans="1:9" ht="37.5" x14ac:dyDescent="0.3">
      <c r="A291" s="13" t="s">
        <v>1127</v>
      </c>
      <c r="B291" s="13" t="s">
        <v>1128</v>
      </c>
      <c r="C291" s="14" t="s">
        <v>1129</v>
      </c>
      <c r="D291" s="15" t="s">
        <v>1130</v>
      </c>
      <c r="E291" s="4">
        <f>IFERROR(VLOOKUP($C291,'[1]КС Мапомс 2019'!$B$2:$F$369,3,FALSE),0)</f>
        <v>2.67</v>
      </c>
      <c r="F291" s="4">
        <f>IFERROR(VLOOKUP($C291,'[1]КС Мапомс 2019'!$B$2:$F$369,4,FALSE),0)</f>
        <v>0.85</v>
      </c>
      <c r="G291" s="4">
        <f>IFERROR(VLOOKUP($C291,'[1]КС Мапомс 2019'!$B$2:$F$369,5,FALSE),0)</f>
        <v>55351.29</v>
      </c>
      <c r="H291" s="5">
        <v>12</v>
      </c>
      <c r="I291" s="5">
        <v>18</v>
      </c>
    </row>
    <row r="292" spans="1:9" ht="56.25" x14ac:dyDescent="0.3">
      <c r="A292" s="13" t="s">
        <v>1131</v>
      </c>
      <c r="B292" s="13" t="s">
        <v>1132</v>
      </c>
      <c r="C292" s="14" t="s">
        <v>1133</v>
      </c>
      <c r="D292" s="15" t="s">
        <v>1134</v>
      </c>
      <c r="E292" s="4">
        <f>IFERROR(VLOOKUP($C292,'[1]КС Мапомс 2019'!$B$2:$F$369,3,FALSE),0)</f>
        <v>0.73</v>
      </c>
      <c r="F292" s="4">
        <f>IFERROR(VLOOKUP($C292,'[1]КС Мапомс 2019'!$B$2:$F$369,4,FALSE),0)</f>
        <v>0.9</v>
      </c>
      <c r="G292" s="4">
        <f>IFERROR(VLOOKUP($C292,'[1]КС Мапомс 2019'!$B$2:$F$369,5,FALSE),0)</f>
        <v>16023.7</v>
      </c>
      <c r="H292" s="5">
        <v>8</v>
      </c>
      <c r="I292" s="5">
        <v>9</v>
      </c>
    </row>
    <row r="293" spans="1:9" ht="37.5" x14ac:dyDescent="0.3">
      <c r="A293" s="13" t="s">
        <v>1135</v>
      </c>
      <c r="B293" s="13" t="s">
        <v>1136</v>
      </c>
      <c r="C293" s="14" t="s">
        <v>1137</v>
      </c>
      <c r="D293" s="15" t="s">
        <v>1138</v>
      </c>
      <c r="E293" s="4">
        <f>IFERROR(VLOOKUP($C293,'[1]КС Мапомс 2019'!$B$2:$F$369,3,FALSE),0)</f>
        <v>0.76</v>
      </c>
      <c r="F293" s="4">
        <f>IFERROR(VLOOKUP($C293,'[1]КС Мапомс 2019'!$B$2:$F$369,4,FALSE),0)</f>
        <v>1</v>
      </c>
      <c r="G293" s="4">
        <f>IFERROR(VLOOKUP($C293,'[1]КС Мапомс 2019'!$B$2:$F$369,5,FALSE),0)</f>
        <v>18535.79</v>
      </c>
      <c r="H293" s="5">
        <v>10</v>
      </c>
      <c r="I293" s="5">
        <v>12</v>
      </c>
    </row>
    <row r="294" spans="1:9" x14ac:dyDescent="0.3">
      <c r="A294" s="13" t="s">
        <v>1139</v>
      </c>
      <c r="B294" s="13" t="s">
        <v>1140</v>
      </c>
      <c r="C294" s="14" t="s">
        <v>1141</v>
      </c>
      <c r="D294" s="15" t="s">
        <v>1142</v>
      </c>
      <c r="E294" s="4">
        <f>IFERROR(VLOOKUP($C294,'[1]КС Мапомс 2019'!$B$2:$F$369,3,FALSE),0)</f>
        <v>2.42</v>
      </c>
      <c r="F294" s="4">
        <f>IFERROR(VLOOKUP($C294,'[1]КС Мапомс 2019'!$B$2:$F$369,4,FALSE),0)</f>
        <v>0.85</v>
      </c>
      <c r="G294" s="4">
        <f>IFERROR(VLOOKUP($C294,'[1]КС Мапомс 2019'!$B$2:$F$369,5,FALSE),0)</f>
        <v>50168.58</v>
      </c>
      <c r="H294" s="5">
        <v>15</v>
      </c>
      <c r="I294" s="5">
        <v>12</v>
      </c>
    </row>
    <row r="295" spans="1:9" x14ac:dyDescent="0.3">
      <c r="A295" s="13" t="s">
        <v>1143</v>
      </c>
      <c r="B295" s="13" t="s">
        <v>1144</v>
      </c>
      <c r="C295" s="14" t="s">
        <v>1145</v>
      </c>
      <c r="D295" s="15" t="s">
        <v>1146</v>
      </c>
      <c r="E295" s="4">
        <f>IFERROR(VLOOKUP($C295,'[1]КС Мапомс 2019'!$B$2:$F$369,3,FALSE),0)</f>
        <v>3.51</v>
      </c>
      <c r="F295" s="4">
        <f>IFERROR(VLOOKUP($C295,'[1]КС Мапомс 2019'!$B$2:$F$369,4,FALSE),0)</f>
        <v>0.85</v>
      </c>
      <c r="G295" s="4">
        <f>IFERROR(VLOOKUP($C295,'[1]КС Мапомс 2019'!$B$2:$F$369,5,FALSE),0)</f>
        <v>72765.179999999993</v>
      </c>
      <c r="H295" s="5">
        <v>15</v>
      </c>
      <c r="I295" s="5">
        <v>18</v>
      </c>
    </row>
    <row r="296" spans="1:9" x14ac:dyDescent="0.3">
      <c r="A296" s="13" t="s">
        <v>1147</v>
      </c>
      <c r="B296" s="13" t="s">
        <v>1148</v>
      </c>
      <c r="C296" s="14" t="s">
        <v>1149</v>
      </c>
      <c r="D296" s="15" t="s">
        <v>1150</v>
      </c>
      <c r="E296" s="4">
        <f>IFERROR(VLOOKUP($C296,'[1]КС Мапомс 2019'!$B$2:$F$369,3,FALSE),0)</f>
        <v>4.0199999999999996</v>
      </c>
      <c r="F296" s="4">
        <f>IFERROR(VLOOKUP($C296,'[1]КС Мапомс 2019'!$B$2:$F$369,4,FALSE),0)</f>
        <v>1.2</v>
      </c>
      <c r="G296" s="4">
        <f>IFERROR(VLOOKUP($C296,'[1]КС Мапомс 2019'!$B$2:$F$369,5,FALSE),0)</f>
        <v>117653.5</v>
      </c>
      <c r="H296" s="5">
        <v>18</v>
      </c>
      <c r="I296" s="5">
        <v>22</v>
      </c>
    </row>
    <row r="297" spans="1:9" ht="37.5" x14ac:dyDescent="0.3">
      <c r="A297" s="13" t="s">
        <v>1151</v>
      </c>
      <c r="B297" s="13" t="s">
        <v>1152</v>
      </c>
      <c r="C297" s="14" t="s">
        <v>1153</v>
      </c>
      <c r="D297" s="15" t="s">
        <v>1154</v>
      </c>
      <c r="E297" s="4">
        <f>IFERROR(VLOOKUP($C297,'[1]КС Мапомс 2019'!$B$2:$F$369,3,FALSE),0)</f>
        <v>0.84</v>
      </c>
      <c r="F297" s="4">
        <f>IFERROR(VLOOKUP($C297,'[1]КС Мапомс 2019'!$B$2:$F$369,4,FALSE),0)</f>
        <v>0.85</v>
      </c>
      <c r="G297" s="4">
        <f>IFERROR(VLOOKUP($C297,'[1]КС Мапомс 2019'!$B$2:$F$369,5,FALSE),0)</f>
        <v>17413.89</v>
      </c>
      <c r="H297" s="5">
        <v>6</v>
      </c>
      <c r="I297" s="5">
        <v>8</v>
      </c>
    </row>
    <row r="298" spans="1:9" ht="38.25" customHeight="1" x14ac:dyDescent="0.3">
      <c r="A298" s="13" t="s">
        <v>1155</v>
      </c>
      <c r="B298" s="13" t="s">
        <v>1156</v>
      </c>
      <c r="C298" s="14" t="s">
        <v>1157</v>
      </c>
      <c r="D298" s="15" t="s">
        <v>1158</v>
      </c>
      <c r="E298" s="4">
        <f>IFERROR(VLOOKUP($C298,'[1]КС Мапомс 2019'!$B$2:$F$369,3,FALSE),0)</f>
        <v>0.5</v>
      </c>
      <c r="F298" s="4">
        <f>IFERROR(VLOOKUP($C298,'[1]КС Мапомс 2019'!$B$2:$F$369,4,FALSE),0)</f>
        <v>0.85</v>
      </c>
      <c r="G298" s="4">
        <f>IFERROR(VLOOKUP($C298,'[1]КС Мапомс 2019'!$B$2:$F$369,5,FALSE),0)</f>
        <v>10365.41</v>
      </c>
      <c r="H298" s="5">
        <v>7</v>
      </c>
      <c r="I298" s="5">
        <v>9</v>
      </c>
    </row>
    <row r="299" spans="1:9" ht="37.5" x14ac:dyDescent="0.3">
      <c r="A299" s="13" t="s">
        <v>1159</v>
      </c>
      <c r="B299" s="13" t="s">
        <v>1160</v>
      </c>
      <c r="C299" s="14" t="s">
        <v>1161</v>
      </c>
      <c r="D299" s="15" t="s">
        <v>1162</v>
      </c>
      <c r="E299" s="4">
        <f>IFERROR(VLOOKUP($C299,'[1]КС Мапомс 2019'!$B$2:$F$369,3,FALSE),0)</f>
        <v>0.37</v>
      </c>
      <c r="F299" s="4">
        <f>IFERROR(VLOOKUP($C299,'[1]КС Мапомс 2019'!$B$2:$F$369,4,FALSE),0)</f>
        <v>1</v>
      </c>
      <c r="G299" s="4">
        <f>IFERROR(VLOOKUP($C299,'[1]КС Мапомс 2019'!$B$2:$F$369,5,FALSE),0)</f>
        <v>9024</v>
      </c>
      <c r="H299" s="5">
        <v>8</v>
      </c>
      <c r="I299" s="5">
        <v>8</v>
      </c>
    </row>
    <row r="300" spans="1:9" ht="37.5" x14ac:dyDescent="0.3">
      <c r="A300" s="13" t="s">
        <v>1163</v>
      </c>
      <c r="B300" s="13" t="s">
        <v>1164</v>
      </c>
      <c r="C300" s="14" t="s">
        <v>1165</v>
      </c>
      <c r="D300" s="15" t="s">
        <v>1166</v>
      </c>
      <c r="E300" s="4">
        <f>IFERROR(VLOOKUP($C300,'[1]КС Мапомс 2019'!$B$2:$F$369,3,FALSE),0)</f>
        <v>1.19</v>
      </c>
      <c r="F300" s="4">
        <f>IFERROR(VLOOKUP($C300,'[1]КС Мапомс 2019'!$B$2:$F$369,4,FALSE),0)</f>
        <v>0.85</v>
      </c>
      <c r="G300" s="4">
        <f>IFERROR(VLOOKUP($C300,'[1]КС Мапомс 2019'!$B$2:$F$369,5,FALSE),0)</f>
        <v>24669.68</v>
      </c>
      <c r="H300" s="5">
        <v>10</v>
      </c>
      <c r="I300" s="5">
        <v>10</v>
      </c>
    </row>
    <row r="301" spans="1:9" ht="37.5" x14ac:dyDescent="0.3">
      <c r="A301" s="13" t="s">
        <v>1167</v>
      </c>
      <c r="B301" s="13" t="s">
        <v>1168</v>
      </c>
      <c r="C301" s="14" t="s">
        <v>1169</v>
      </c>
      <c r="D301" s="15" t="s">
        <v>1170</v>
      </c>
      <c r="E301" s="4">
        <f>IFERROR(VLOOKUP($C301,'[1]КС Мапомс 2019'!$B$2:$F$369,3,FALSE),0)</f>
        <v>1.1499999999999999</v>
      </c>
      <c r="F301" s="4">
        <f>IFERROR(VLOOKUP($C301,'[1]КС Мапомс 2019'!$B$2:$F$369,4,FALSE),0)</f>
        <v>0.95</v>
      </c>
      <c r="G301" s="4">
        <f>IFERROR(VLOOKUP($C301,'[1]КС Мапомс 2019'!$B$2:$F$369,5,FALSE),0)</f>
        <v>26645.200000000001</v>
      </c>
      <c r="H301" s="5">
        <v>8</v>
      </c>
      <c r="I301" s="5">
        <v>5</v>
      </c>
    </row>
    <row r="302" spans="1:9" ht="37.5" x14ac:dyDescent="0.3">
      <c r="A302" s="13" t="s">
        <v>1171</v>
      </c>
      <c r="B302" s="13" t="s">
        <v>1172</v>
      </c>
      <c r="C302" s="14" t="s">
        <v>1173</v>
      </c>
      <c r="D302" s="15" t="s">
        <v>1174</v>
      </c>
      <c r="E302" s="4">
        <f>IFERROR(VLOOKUP($C302,'[1]КС Мапомс 2019'!$B$2:$F$369,3,FALSE),0)</f>
        <v>1.43</v>
      </c>
      <c r="F302" s="4">
        <f>IFERROR(VLOOKUP($C302,'[1]КС Мапомс 2019'!$B$2:$F$369,4,FALSE),0)</f>
        <v>0.95</v>
      </c>
      <c r="G302" s="4">
        <f>IFERROR(VLOOKUP($C302,'[1]КС Мапомс 2019'!$B$2:$F$369,5,FALSE),0)</f>
        <v>33132.730000000003</v>
      </c>
      <c r="H302" s="5">
        <v>8</v>
      </c>
      <c r="I302" s="5">
        <v>8</v>
      </c>
    </row>
    <row r="303" spans="1:9" ht="37.5" x14ac:dyDescent="0.3">
      <c r="A303" s="13" t="s">
        <v>1175</v>
      </c>
      <c r="B303" s="13" t="s">
        <v>1176</v>
      </c>
      <c r="C303" s="14" t="s">
        <v>1177</v>
      </c>
      <c r="D303" s="15" t="s">
        <v>1178</v>
      </c>
      <c r="E303" s="4">
        <f>IFERROR(VLOOKUP($C303,'[1]КС Мапомс 2019'!$B$2:$F$369,3,FALSE),0)</f>
        <v>3</v>
      </c>
      <c r="F303" s="4">
        <f>IFERROR(VLOOKUP($C303,'[1]КС Мапомс 2019'!$B$2:$F$369,4,FALSE),0)</f>
        <v>0.85</v>
      </c>
      <c r="G303" s="4">
        <f>IFERROR(VLOOKUP($C303,'[1]КС Мапомс 2019'!$B$2:$F$369,5,FALSE),0)</f>
        <v>62192.46</v>
      </c>
      <c r="H303" s="5">
        <v>10</v>
      </c>
      <c r="I303" s="5">
        <v>12</v>
      </c>
    </row>
    <row r="304" spans="1:9" ht="37.5" x14ac:dyDescent="0.3">
      <c r="A304" s="13" t="s">
        <v>1179</v>
      </c>
      <c r="B304" s="13" t="s">
        <v>1180</v>
      </c>
      <c r="C304" s="14" t="s">
        <v>1181</v>
      </c>
      <c r="D304" s="15" t="s">
        <v>1182</v>
      </c>
      <c r="E304" s="4">
        <f>IFERROR(VLOOKUP($C304,'[1]КС Мапомс 2019'!$B$2:$F$369,3,FALSE),0)</f>
        <v>4.3</v>
      </c>
      <c r="F304" s="4">
        <f>IFERROR(VLOOKUP($C304,'[1]КС Мапомс 2019'!$B$2:$F$369,4,FALSE),0)</f>
        <v>0.85</v>
      </c>
      <c r="G304" s="4">
        <f>IFERROR(VLOOKUP($C304,'[1]КС Мапомс 2019'!$B$2:$F$369,5,FALSE),0)</f>
        <v>89142.53</v>
      </c>
      <c r="H304" s="5">
        <v>10</v>
      </c>
      <c r="I304" s="5">
        <v>14</v>
      </c>
    </row>
    <row r="305" spans="1:9" ht="21" customHeight="1" x14ac:dyDescent="0.3">
      <c r="A305" s="13" t="s">
        <v>1183</v>
      </c>
      <c r="B305" s="13" t="s">
        <v>1184</v>
      </c>
      <c r="C305" s="14" t="s">
        <v>1185</v>
      </c>
      <c r="D305" s="15" t="s">
        <v>1186</v>
      </c>
      <c r="E305" s="4">
        <f>IFERROR(VLOOKUP($C305,'[1]КС Мапомс 2019'!$B$2:$F$369,3,FALSE),0)</f>
        <v>2.42</v>
      </c>
      <c r="F305" s="4">
        <f>IFERROR(VLOOKUP($C305,'[1]КС Мапомс 2019'!$B$2:$F$369,4,FALSE),0)</f>
        <v>0.85</v>
      </c>
      <c r="G305" s="4">
        <f>IFERROR(VLOOKUP($C305,'[1]КС Мапомс 2019'!$B$2:$F$369,5,FALSE),0)</f>
        <v>50168.58</v>
      </c>
      <c r="H305" s="5">
        <v>20</v>
      </c>
      <c r="I305" s="5">
        <v>16</v>
      </c>
    </row>
    <row r="306" spans="1:9" ht="21" customHeight="1" x14ac:dyDescent="0.3">
      <c r="A306" s="13" t="s">
        <v>1187</v>
      </c>
      <c r="B306" s="13" t="s">
        <v>1188</v>
      </c>
      <c r="C306" s="14" t="s">
        <v>1189</v>
      </c>
      <c r="D306" s="15" t="s">
        <v>1190</v>
      </c>
      <c r="E306" s="4">
        <f>IFERROR(VLOOKUP($C306,'[1]КС Мапомс 2019'!$B$2:$F$369,3,FALSE),0)</f>
        <v>2.69</v>
      </c>
      <c r="F306" s="4">
        <f>IFERROR(VLOOKUP($C306,'[1]КС Мапомс 2019'!$B$2:$F$369,4,FALSE),0)</f>
        <v>0.85</v>
      </c>
      <c r="G306" s="4">
        <f>IFERROR(VLOOKUP($C306,'[1]КС Мапомс 2019'!$B$2:$F$369,5,FALSE),0)</f>
        <v>55765.91</v>
      </c>
      <c r="H306" s="5">
        <v>21</v>
      </c>
      <c r="I306" s="5">
        <v>21</v>
      </c>
    </row>
    <row r="307" spans="1:9" x14ac:dyDescent="0.3">
      <c r="A307" s="13" t="s">
        <v>1191</v>
      </c>
      <c r="B307" s="13" t="s">
        <v>1192</v>
      </c>
      <c r="C307" s="14" t="s">
        <v>1193</v>
      </c>
      <c r="D307" s="15" t="s">
        <v>1194</v>
      </c>
      <c r="E307" s="4">
        <f>IFERROR(VLOOKUP($C307,'[1]КС Мапомс 2019'!$B$2:$F$369,3,FALSE),0)</f>
        <v>4.12</v>
      </c>
      <c r="F307" s="4">
        <f>IFERROR(VLOOKUP($C307,'[1]КС Мапомс 2019'!$B$2:$F$369,4,FALSE),0)</f>
        <v>0.9</v>
      </c>
      <c r="G307" s="4">
        <f>IFERROR(VLOOKUP($C307,'[1]КС Мапомс 2019'!$B$2:$F$369,5,FALSE),0)</f>
        <v>90435.15</v>
      </c>
      <c r="H307" s="5">
        <v>17</v>
      </c>
      <c r="I307" s="5">
        <v>28</v>
      </c>
    </row>
    <row r="308" spans="1:9" ht="37.5" x14ac:dyDescent="0.3">
      <c r="A308" s="13" t="s">
        <v>1195</v>
      </c>
      <c r="B308" s="13" t="s">
        <v>1196</v>
      </c>
      <c r="C308" s="14" t="s">
        <v>1197</v>
      </c>
      <c r="D308" s="15" t="s">
        <v>1198</v>
      </c>
      <c r="E308" s="4">
        <f>IFERROR(VLOOKUP($C308,'[1]КС Мапомс 2019'!$B$2:$F$369,3,FALSE),0)</f>
        <v>1.1599999999999999</v>
      </c>
      <c r="F308" s="4">
        <f>IFERROR(VLOOKUP($C308,'[1]КС Мапомс 2019'!$B$2:$F$369,4,FALSE),0)</f>
        <v>0.85</v>
      </c>
      <c r="G308" s="4">
        <f>IFERROR(VLOOKUP($C308,'[1]КС Мапомс 2019'!$B$2:$F$369,5,FALSE),0)</f>
        <v>24047.75</v>
      </c>
      <c r="H308" s="5">
        <v>7</v>
      </c>
      <c r="I308" s="5">
        <v>9</v>
      </c>
    </row>
    <row r="309" spans="1:9" ht="37.5" x14ac:dyDescent="0.3">
      <c r="A309" s="13" t="s">
        <v>1199</v>
      </c>
      <c r="B309" s="13" t="s">
        <v>1200</v>
      </c>
      <c r="C309" s="14" t="s">
        <v>1201</v>
      </c>
      <c r="D309" s="15" t="s">
        <v>1202</v>
      </c>
      <c r="E309" s="4">
        <f>IFERROR(VLOOKUP($C309,'[1]КС Мапомс 2019'!$B$2:$F$369,3,FALSE),0)</f>
        <v>1.95</v>
      </c>
      <c r="F309" s="4">
        <f>IFERROR(VLOOKUP($C309,'[1]КС Мапомс 2019'!$B$2:$F$369,4,FALSE),0)</f>
        <v>0.85</v>
      </c>
      <c r="G309" s="4">
        <f>IFERROR(VLOOKUP($C309,'[1]КС Мапомс 2019'!$B$2:$F$369,5,FALSE),0)</f>
        <v>40425.1</v>
      </c>
      <c r="H309" s="5">
        <v>10</v>
      </c>
      <c r="I309" s="5">
        <v>10</v>
      </c>
    </row>
    <row r="310" spans="1:9" ht="37.5" x14ac:dyDescent="0.3">
      <c r="A310" s="13" t="s">
        <v>1203</v>
      </c>
      <c r="B310" s="13" t="s">
        <v>1204</v>
      </c>
      <c r="C310" s="14" t="s">
        <v>1205</v>
      </c>
      <c r="D310" s="15" t="s">
        <v>1206</v>
      </c>
      <c r="E310" s="4">
        <f>IFERROR(VLOOKUP($C310,'[1]КС Мапомс 2019'!$B$2:$F$369,3,FALSE),0)</f>
        <v>2.46</v>
      </c>
      <c r="F310" s="4">
        <f>IFERROR(VLOOKUP($C310,'[1]КС Мапомс 2019'!$B$2:$F$369,4,FALSE),0)</f>
        <v>0.85</v>
      </c>
      <c r="G310" s="4">
        <f>IFERROR(VLOOKUP($C310,'[1]КС Мапомс 2019'!$B$2:$F$369,5,FALSE),0)</f>
        <v>50997.82</v>
      </c>
      <c r="H310" s="5">
        <v>12</v>
      </c>
      <c r="I310" s="5">
        <v>12</v>
      </c>
    </row>
    <row r="311" spans="1:9" x14ac:dyDescent="0.3">
      <c r="A311" s="13" t="s">
        <v>1207</v>
      </c>
      <c r="B311" s="13" t="s">
        <v>1208</v>
      </c>
      <c r="C311" s="14" t="s">
        <v>1209</v>
      </c>
      <c r="D311" s="15" t="s">
        <v>1210</v>
      </c>
      <c r="E311" s="4">
        <f>IFERROR(VLOOKUP($C311,'[1]КС Мапомс 2019'!$B$2:$F$369,3,FALSE),0)</f>
        <v>0.73</v>
      </c>
      <c r="F311" s="4">
        <f>IFERROR(VLOOKUP($C311,'[1]КС Мапомс 2019'!$B$2:$F$369,4,FALSE),0)</f>
        <v>1</v>
      </c>
      <c r="G311" s="4">
        <f>IFERROR(VLOOKUP($C311,'[1]КС Мапомс 2019'!$B$2:$F$369,5,FALSE),0)</f>
        <v>17804.12</v>
      </c>
      <c r="H311" s="6"/>
      <c r="I311" s="5">
        <v>5</v>
      </c>
    </row>
    <row r="312" spans="1:9" x14ac:dyDescent="0.3">
      <c r="A312" s="13" t="s">
        <v>1211</v>
      </c>
      <c r="B312" s="13" t="s">
        <v>1212</v>
      </c>
      <c r="C312" s="14" t="s">
        <v>1213</v>
      </c>
      <c r="D312" s="15" t="s">
        <v>1214</v>
      </c>
      <c r="E312" s="4">
        <f>IFERROR(VLOOKUP($C312,'[1]КС Мапомс 2019'!$B$2:$F$369,3,FALSE),0)</f>
        <v>0.91</v>
      </c>
      <c r="F312" s="4">
        <f>IFERROR(VLOOKUP($C312,'[1]КС Мапомс 2019'!$B$2:$F$369,4,FALSE),0)</f>
        <v>1</v>
      </c>
      <c r="G312" s="4">
        <f>IFERROR(VLOOKUP($C312,'[1]КС Мапомс 2019'!$B$2:$F$369,5,FALSE),0)</f>
        <v>22194.17</v>
      </c>
      <c r="H312" s="6"/>
      <c r="I312" s="5">
        <v>9</v>
      </c>
    </row>
    <row r="313" spans="1:9" x14ac:dyDescent="0.3">
      <c r="A313" s="13" t="s">
        <v>1215</v>
      </c>
      <c r="B313" s="13" t="s">
        <v>1216</v>
      </c>
      <c r="C313" s="14" t="s">
        <v>1217</v>
      </c>
      <c r="D313" s="15" t="s">
        <v>1218</v>
      </c>
      <c r="E313" s="4">
        <f>IFERROR(VLOOKUP($C313,'[1]КС Мапомс 2019'!$B$2:$F$369,3,FALSE),0)</f>
        <v>0.86</v>
      </c>
      <c r="F313" s="4">
        <f>IFERROR(VLOOKUP($C313,'[1]КС Мапомс 2019'!$B$2:$F$369,4,FALSE),0)</f>
        <v>1</v>
      </c>
      <c r="G313" s="4">
        <f>IFERROR(VLOOKUP($C313,'[1]КС Мапомс 2019'!$B$2:$F$369,5,FALSE),0)</f>
        <v>20974.71</v>
      </c>
      <c r="H313" s="6"/>
      <c r="I313" s="5">
        <v>7</v>
      </c>
    </row>
    <row r="314" spans="1:9" x14ac:dyDescent="0.3">
      <c r="A314" s="13" t="s">
        <v>1219</v>
      </c>
      <c r="B314" s="13" t="s">
        <v>1220</v>
      </c>
      <c r="C314" s="14" t="s">
        <v>1221</v>
      </c>
      <c r="D314" s="15" t="s">
        <v>1222</v>
      </c>
      <c r="E314" s="4">
        <f>IFERROR(VLOOKUP($C314,'[1]КС Мапомс 2019'!$B$2:$F$369,3,FALSE),0)</f>
        <v>1.24</v>
      </c>
      <c r="F314" s="4">
        <f>IFERROR(VLOOKUP($C314,'[1]КС Мапомс 2019'!$B$2:$F$369,4,FALSE),0)</f>
        <v>1</v>
      </c>
      <c r="G314" s="4">
        <f>IFERROR(VLOOKUP($C314,'[1]КС Мапомс 2019'!$B$2:$F$369,5,FALSE),0)</f>
        <v>30242.61</v>
      </c>
      <c r="H314" s="6"/>
      <c r="I314" s="5">
        <v>10</v>
      </c>
    </row>
    <row r="315" spans="1:9" x14ac:dyDescent="0.3">
      <c r="A315" s="13" t="s">
        <v>1223</v>
      </c>
      <c r="B315" s="13" t="s">
        <v>1224</v>
      </c>
      <c r="C315" s="14" t="s">
        <v>1225</v>
      </c>
      <c r="D315" s="15" t="s">
        <v>1226</v>
      </c>
      <c r="E315" s="4">
        <f>IFERROR(VLOOKUP($C315,'[1]КС Мапомс 2019'!$B$2:$F$369,3,FALSE),0)</f>
        <v>1.78</v>
      </c>
      <c r="F315" s="4">
        <f>IFERROR(VLOOKUP($C315,'[1]КС Мапомс 2019'!$B$2:$F$369,4,FALSE),0)</f>
        <v>1</v>
      </c>
      <c r="G315" s="4">
        <f>IFERROR(VLOOKUP($C315,'[1]КС Мапомс 2019'!$B$2:$F$369,5,FALSE),0)</f>
        <v>43412.78</v>
      </c>
      <c r="H315" s="6"/>
      <c r="I315" s="5">
        <v>12</v>
      </c>
    </row>
    <row r="316" spans="1:9" ht="20.25" customHeight="1" x14ac:dyDescent="0.3">
      <c r="A316" s="13" t="s">
        <v>1227</v>
      </c>
      <c r="B316" s="13" t="s">
        <v>1228</v>
      </c>
      <c r="C316" s="14" t="s">
        <v>1229</v>
      </c>
      <c r="D316" s="15" t="s">
        <v>1230</v>
      </c>
      <c r="E316" s="4">
        <f>IFERROR(VLOOKUP($C316,'[1]КС Мапомс 2019'!$B$2:$F$369,3,FALSE),0)</f>
        <v>1.1299999999999999</v>
      </c>
      <c r="F316" s="4">
        <f>IFERROR(VLOOKUP($C316,'[1]КС Мапомс 2019'!$B$2:$F$369,4,FALSE),0)</f>
        <v>0.95</v>
      </c>
      <c r="G316" s="4">
        <f>IFERROR(VLOOKUP($C316,'[1]КС Мапомс 2019'!$B$2:$F$369,5,FALSE),0)</f>
        <v>26181.81</v>
      </c>
      <c r="H316" s="5">
        <v>7</v>
      </c>
      <c r="I316" s="5">
        <v>10</v>
      </c>
    </row>
    <row r="317" spans="1:9" ht="20.25" customHeight="1" x14ac:dyDescent="0.3">
      <c r="A317" s="13" t="s">
        <v>1231</v>
      </c>
      <c r="B317" s="13" t="s">
        <v>1232</v>
      </c>
      <c r="C317" s="14" t="s">
        <v>1233</v>
      </c>
      <c r="D317" s="15" t="s">
        <v>1234</v>
      </c>
      <c r="E317" s="4">
        <f>IFERROR(VLOOKUP($C317,'[1]КС Мапомс 2019'!$B$2:$F$369,3,FALSE),0)</f>
        <v>1.19</v>
      </c>
      <c r="F317" s="4">
        <f>IFERROR(VLOOKUP($C317,'[1]КС Мапомс 2019'!$B$2:$F$369,4,FALSE),0)</f>
        <v>0.95</v>
      </c>
      <c r="G317" s="4">
        <f>IFERROR(VLOOKUP($C317,'[1]КС Мапомс 2019'!$B$2:$F$369,5,FALSE),0)</f>
        <v>27571.99</v>
      </c>
      <c r="H317" s="5">
        <v>7</v>
      </c>
      <c r="I317" s="5">
        <v>11</v>
      </c>
    </row>
    <row r="318" spans="1:9" ht="20.25" customHeight="1" x14ac:dyDescent="0.3">
      <c r="A318" s="13" t="s">
        <v>1235</v>
      </c>
      <c r="B318" s="13" t="s">
        <v>1236</v>
      </c>
      <c r="C318" s="14" t="s">
        <v>1237</v>
      </c>
      <c r="D318" s="15" t="s">
        <v>1238</v>
      </c>
      <c r="E318" s="4">
        <f>IFERROR(VLOOKUP($C318,'[1]КС Мапомс 2019'!$B$2:$F$369,3,FALSE),0)</f>
        <v>2.13</v>
      </c>
      <c r="F318" s="4">
        <f>IFERROR(VLOOKUP($C318,'[1]КС Мапомс 2019'!$B$2:$F$369,4,FALSE),0)</f>
        <v>1</v>
      </c>
      <c r="G318" s="4">
        <f>IFERROR(VLOOKUP($C318,'[1]КС Мапомс 2019'!$B$2:$F$369,5,FALSE),0)</f>
        <v>51949</v>
      </c>
      <c r="H318" s="5">
        <v>10</v>
      </c>
      <c r="I318" s="5">
        <v>16</v>
      </c>
    </row>
    <row r="319" spans="1:9" x14ac:dyDescent="0.3">
      <c r="A319" s="13" t="s">
        <v>1239</v>
      </c>
      <c r="B319" s="13" t="s">
        <v>1240</v>
      </c>
      <c r="C319" s="14" t="s">
        <v>1241</v>
      </c>
      <c r="D319" s="15" t="s">
        <v>1242</v>
      </c>
      <c r="E319" s="4">
        <f>IFERROR(VLOOKUP($C319,'[1]КС Мапомс 2019'!$B$2:$F$369,3,FALSE),0)</f>
        <v>1.17</v>
      </c>
      <c r="F319" s="4">
        <f>IFERROR(VLOOKUP($C319,'[1]КС Мапомс 2019'!$B$2:$F$369,4,FALSE),0)</f>
        <v>0.85</v>
      </c>
      <c r="G319" s="4">
        <f>IFERROR(VLOOKUP($C319,'[1]КС Мапомс 2019'!$B$2:$F$369,5,FALSE),0)</f>
        <v>24255.06</v>
      </c>
      <c r="H319" s="5">
        <v>10</v>
      </c>
      <c r="I319" s="5">
        <v>10</v>
      </c>
    </row>
    <row r="320" spans="1:9" x14ac:dyDescent="0.3">
      <c r="A320" s="13" t="s">
        <v>1243</v>
      </c>
      <c r="B320" s="13" t="s">
        <v>1244</v>
      </c>
      <c r="C320" s="14" t="s">
        <v>1245</v>
      </c>
      <c r="D320" s="15" t="s">
        <v>1246</v>
      </c>
      <c r="E320" s="4">
        <f>IFERROR(VLOOKUP($C320,'[1]КС Мапомс 2019'!$B$2:$F$369,3,FALSE),0)</f>
        <v>2.91</v>
      </c>
      <c r="F320" s="4">
        <f>IFERROR(VLOOKUP($C320,'[1]КС Мапомс 2019'!$B$2:$F$369,4,FALSE),0)</f>
        <v>0.85</v>
      </c>
      <c r="G320" s="4">
        <f>IFERROR(VLOOKUP($C320,'[1]КС Мапомс 2019'!$B$2:$F$369,5,FALSE),0)</f>
        <v>60326.69</v>
      </c>
      <c r="H320" s="5">
        <v>24</v>
      </c>
      <c r="I320" s="5">
        <v>24</v>
      </c>
    </row>
    <row r="321" spans="1:9" x14ac:dyDescent="0.3">
      <c r="A321" s="13" t="s">
        <v>1247</v>
      </c>
      <c r="B321" s="13" t="s">
        <v>1248</v>
      </c>
      <c r="C321" s="14" t="s">
        <v>1249</v>
      </c>
      <c r="D321" s="15" t="s">
        <v>1250</v>
      </c>
      <c r="E321" s="4">
        <f>IFERROR(VLOOKUP($C321,'[1]КС Мапомс 2019'!$B$2:$F$369,3,FALSE),0)</f>
        <v>1.21</v>
      </c>
      <c r="F321" s="4">
        <f>IFERROR(VLOOKUP($C321,'[1]КС Мапомс 2019'!$B$2:$F$369,4,FALSE),0)</f>
        <v>0.85</v>
      </c>
      <c r="G321" s="4">
        <f>IFERROR(VLOOKUP($C321,'[1]КС Мапомс 2019'!$B$2:$F$369,5,FALSE),0)</f>
        <v>25084.29</v>
      </c>
      <c r="H321" s="5">
        <v>8</v>
      </c>
      <c r="I321" s="5">
        <v>8</v>
      </c>
    </row>
    <row r="322" spans="1:9" x14ac:dyDescent="0.3">
      <c r="A322" s="13" t="s">
        <v>1251</v>
      </c>
      <c r="B322" s="13" t="s">
        <v>1252</v>
      </c>
      <c r="C322" s="14" t="s">
        <v>1253</v>
      </c>
      <c r="D322" s="15" t="s">
        <v>1254</v>
      </c>
      <c r="E322" s="4">
        <f>IFERROR(VLOOKUP($C322,'[1]КС Мапомс 2019'!$B$2:$F$369,3,FALSE),0)</f>
        <v>2.0299999999999998</v>
      </c>
      <c r="F322" s="4">
        <f>IFERROR(VLOOKUP($C322,'[1]КС Мапомс 2019'!$B$2:$F$369,4,FALSE),0)</f>
        <v>0.85</v>
      </c>
      <c r="G322" s="4">
        <f>IFERROR(VLOOKUP($C322,'[1]КС Мапомс 2019'!$B$2:$F$369,5,FALSE),0)</f>
        <v>42083.56</v>
      </c>
      <c r="H322" s="5">
        <v>14</v>
      </c>
      <c r="I322" s="5">
        <v>14</v>
      </c>
    </row>
    <row r="323" spans="1:9" x14ac:dyDescent="0.3">
      <c r="A323" s="13" t="s">
        <v>1255</v>
      </c>
      <c r="B323" s="13" t="s">
        <v>1256</v>
      </c>
      <c r="C323" s="14" t="s">
        <v>1257</v>
      </c>
      <c r="D323" s="15" t="s">
        <v>1258</v>
      </c>
      <c r="E323" s="4">
        <f>IFERROR(VLOOKUP($C323,'[1]КС Мапомс 2019'!$B$2:$F$369,3,FALSE),0)</f>
        <v>3.54</v>
      </c>
      <c r="F323" s="4">
        <f>IFERROR(VLOOKUP($C323,'[1]КС Мапомс 2019'!$B$2:$F$369,4,FALSE),0)</f>
        <v>0.85</v>
      </c>
      <c r="G323" s="4">
        <f>IFERROR(VLOOKUP($C323,'[1]КС Мапомс 2019'!$B$2:$F$369,5,FALSE),0)</f>
        <v>73387.100000000006</v>
      </c>
      <c r="H323" s="5">
        <v>18</v>
      </c>
      <c r="I323" s="5">
        <v>18</v>
      </c>
    </row>
    <row r="324" spans="1:9" x14ac:dyDescent="0.3">
      <c r="A324" s="13" t="s">
        <v>1259</v>
      </c>
      <c r="B324" s="13" t="s">
        <v>1260</v>
      </c>
      <c r="C324" s="14" t="s">
        <v>1261</v>
      </c>
      <c r="D324" s="15" t="s">
        <v>1262</v>
      </c>
      <c r="E324" s="4">
        <f>IFERROR(VLOOKUP($C324,'[1]КС Мапомс 2019'!$B$2:$F$369,3,FALSE),0)</f>
        <v>5.2</v>
      </c>
      <c r="F324" s="4">
        <f>IFERROR(VLOOKUP($C324,'[1]КС Мапомс 2019'!$B$2:$F$369,4,FALSE),0)</f>
        <v>0.85</v>
      </c>
      <c r="G324" s="4">
        <f>IFERROR(VLOOKUP($C324,'[1]КС Мапомс 2019'!$B$2:$F$369,5,FALSE),0)</f>
        <v>107800.26</v>
      </c>
      <c r="H324" s="5">
        <v>35</v>
      </c>
      <c r="I324" s="5">
        <v>35</v>
      </c>
    </row>
    <row r="325" spans="1:9" x14ac:dyDescent="0.3">
      <c r="A325" s="13" t="s">
        <v>1263</v>
      </c>
      <c r="B325" s="13" t="s">
        <v>1264</v>
      </c>
      <c r="C325" s="14" t="s">
        <v>1265</v>
      </c>
      <c r="D325" s="15" t="s">
        <v>1266</v>
      </c>
      <c r="E325" s="4">
        <f>IFERROR(VLOOKUP($C325,'[1]КС Мапомс 2019'!$B$2:$F$369,3,FALSE),0)</f>
        <v>11.11</v>
      </c>
      <c r="F325" s="4">
        <f>IFERROR(VLOOKUP($C325,'[1]КС Мапомс 2019'!$B$2:$F$369,4,FALSE),0)</f>
        <v>0.85</v>
      </c>
      <c r="G325" s="4">
        <f>IFERROR(VLOOKUP($C325,'[1]КС Мапомс 2019'!$B$2:$F$369,5,FALSE),0)</f>
        <v>230319.41</v>
      </c>
      <c r="H325" s="5">
        <v>45</v>
      </c>
      <c r="I325" s="5">
        <v>45</v>
      </c>
    </row>
    <row r="326" spans="1:9" ht="20.25" customHeight="1" x14ac:dyDescent="0.3">
      <c r="A326" s="13" t="s">
        <v>1267</v>
      </c>
      <c r="B326" s="13" t="s">
        <v>1268</v>
      </c>
      <c r="C326" s="14" t="s">
        <v>1269</v>
      </c>
      <c r="D326" s="15" t="s">
        <v>1270</v>
      </c>
      <c r="E326" s="4">
        <f>IFERROR(VLOOKUP($C326,'[1]КС Мапомс 2019'!$B$2:$F$369,3,FALSE),0)</f>
        <v>14.07</v>
      </c>
      <c r="F326" s="4">
        <f>IFERROR(VLOOKUP($C326,'[1]КС Мапомс 2019'!$B$2:$F$369,4,FALSE),0)</f>
        <v>0.95</v>
      </c>
      <c r="G326" s="4">
        <f>IFERROR(VLOOKUP($C326,'[1]КС Мапомс 2019'!$B$2:$F$369,5,FALSE),0)</f>
        <v>325998.24</v>
      </c>
      <c r="H326" s="5">
        <v>52</v>
      </c>
      <c r="I326" s="5">
        <v>52</v>
      </c>
    </row>
    <row r="327" spans="1:9" ht="37.5" x14ac:dyDescent="0.3">
      <c r="A327" s="13" t="s">
        <v>1271</v>
      </c>
      <c r="B327" s="13" t="s">
        <v>1272</v>
      </c>
      <c r="C327" s="14" t="s">
        <v>1273</v>
      </c>
      <c r="D327" s="15" t="s">
        <v>1274</v>
      </c>
      <c r="E327" s="4">
        <f>IFERROR(VLOOKUP($C327,'[1]КС Мапомс 2019'!$B$2:$F$369,3,FALSE),0)</f>
        <v>0.89</v>
      </c>
      <c r="F327" s="4">
        <f>IFERROR(VLOOKUP($C327,'[1]КС Мапомс 2019'!$B$2:$F$369,4,FALSE),0)</f>
        <v>0.85</v>
      </c>
      <c r="G327" s="4">
        <f>IFERROR(VLOOKUP($C327,'[1]КС Мапомс 2019'!$B$2:$F$369,5,FALSE),0)</f>
        <v>18450.43</v>
      </c>
      <c r="H327" s="5">
        <v>7</v>
      </c>
      <c r="I327" s="5">
        <v>8</v>
      </c>
    </row>
    <row r="328" spans="1:9" x14ac:dyDescent="0.3">
      <c r="A328" s="13" t="s">
        <v>1275</v>
      </c>
      <c r="B328" s="13" t="s">
        <v>1276</v>
      </c>
      <c r="C328" s="14" t="s">
        <v>1277</v>
      </c>
      <c r="D328" s="15" t="s">
        <v>1278</v>
      </c>
      <c r="E328" s="4">
        <f>IFERROR(VLOOKUP($C328,'[1]КС Мапомс 2019'!$B$2:$F$369,3,FALSE),0)</f>
        <v>0.74</v>
      </c>
      <c r="F328" s="4">
        <f>IFERROR(VLOOKUP($C328,'[1]КС Мапомс 2019'!$B$2:$F$369,4,FALSE),0)</f>
        <v>0.85</v>
      </c>
      <c r="G328" s="4">
        <f>IFERROR(VLOOKUP($C328,'[1]КС Мапомс 2019'!$B$2:$F$369,5,FALSE),0)</f>
        <v>15340.81</v>
      </c>
      <c r="H328" s="5">
        <v>6</v>
      </c>
      <c r="I328" s="5">
        <v>10</v>
      </c>
    </row>
    <row r="329" spans="1:9" x14ac:dyDescent="0.3">
      <c r="A329" s="13" t="s">
        <v>1279</v>
      </c>
      <c r="B329" s="13" t="s">
        <v>1280</v>
      </c>
      <c r="C329" s="14" t="s">
        <v>1281</v>
      </c>
      <c r="D329" s="15" t="s">
        <v>1282</v>
      </c>
      <c r="E329" s="4">
        <f>IFERROR(VLOOKUP($C329,'[1]КС Мапомс 2019'!$B$2:$F$369,3,FALSE),0)</f>
        <v>1.27</v>
      </c>
      <c r="F329" s="4">
        <f>IFERROR(VLOOKUP($C329,'[1]КС Мапомс 2019'!$B$2:$F$369,4,FALSE),0)</f>
        <v>0.85</v>
      </c>
      <c r="G329" s="4">
        <f>IFERROR(VLOOKUP($C329,'[1]КС Мапомс 2019'!$B$2:$F$369,5,FALSE),0)</f>
        <v>26328.14</v>
      </c>
      <c r="H329" s="5">
        <v>6</v>
      </c>
      <c r="I329" s="5">
        <v>10</v>
      </c>
    </row>
    <row r="330" spans="1:9" x14ac:dyDescent="0.3">
      <c r="A330" s="13" t="s">
        <v>1283</v>
      </c>
      <c r="B330" s="13" t="s">
        <v>1284</v>
      </c>
      <c r="C330" s="14" t="s">
        <v>1285</v>
      </c>
      <c r="D330" s="15" t="s">
        <v>1286</v>
      </c>
      <c r="E330" s="4">
        <f>IFERROR(VLOOKUP($C330,'[1]КС Мапомс 2019'!$B$2:$F$369,3,FALSE),0)</f>
        <v>1.63</v>
      </c>
      <c r="F330" s="4">
        <f>IFERROR(VLOOKUP($C330,'[1]КС Мапомс 2019'!$B$2:$F$369,4,FALSE),0)</f>
        <v>0.85</v>
      </c>
      <c r="G330" s="4">
        <f>IFERROR(VLOOKUP($C330,'[1]КС Мапомс 2019'!$B$2:$F$369,5,FALSE),0)</f>
        <v>33791.24</v>
      </c>
      <c r="H330" s="5">
        <v>8</v>
      </c>
      <c r="I330" s="5">
        <v>12</v>
      </c>
    </row>
    <row r="331" spans="1:9" x14ac:dyDescent="0.3">
      <c r="A331" s="13" t="s">
        <v>1287</v>
      </c>
      <c r="B331" s="13" t="s">
        <v>1288</v>
      </c>
      <c r="C331" s="14" t="s">
        <v>1289</v>
      </c>
      <c r="D331" s="15" t="s">
        <v>1290</v>
      </c>
      <c r="E331" s="4">
        <f>IFERROR(VLOOKUP($C331,'[1]КС Мапомс 2019'!$B$2:$F$369,3,FALSE),0)</f>
        <v>1.9</v>
      </c>
      <c r="F331" s="4">
        <f>IFERROR(VLOOKUP($C331,'[1]КС Мапомс 2019'!$B$2:$F$369,4,FALSE),0)</f>
        <v>0.85</v>
      </c>
      <c r="G331" s="4">
        <f>IFERROR(VLOOKUP($C331,'[1]КС Мапомс 2019'!$B$2:$F$369,5,FALSE),0)</f>
        <v>39388.559999999998</v>
      </c>
      <c r="H331" s="5">
        <v>8</v>
      </c>
      <c r="I331" s="5">
        <v>12</v>
      </c>
    </row>
    <row r="332" spans="1:9" x14ac:dyDescent="0.3">
      <c r="A332" s="13" t="s">
        <v>1291</v>
      </c>
      <c r="B332" s="13" t="s">
        <v>1292</v>
      </c>
      <c r="C332" s="14" t="s">
        <v>1293</v>
      </c>
      <c r="D332" s="15" t="s">
        <v>1294</v>
      </c>
      <c r="E332" s="4">
        <f>IFERROR(VLOOKUP($C332,'[1]КС Мапомс 2019'!$B$2:$F$369,3,FALSE),0)</f>
        <v>1.02</v>
      </c>
      <c r="F332" s="4">
        <f>IFERROR(VLOOKUP($C332,'[1]КС Мапомс 2019'!$B$2:$F$369,4,FALSE),0)</f>
        <v>0.9</v>
      </c>
      <c r="G332" s="4">
        <f>IFERROR(VLOOKUP($C332,'[1]КС Мапомс 2019'!$B$2:$F$369,5,FALSE),0)</f>
        <v>22389.29</v>
      </c>
      <c r="H332" s="6"/>
      <c r="I332" s="5">
        <v>12</v>
      </c>
    </row>
    <row r="333" spans="1:9" x14ac:dyDescent="0.3">
      <c r="A333" s="13" t="s">
        <v>1295</v>
      </c>
      <c r="B333" s="13" t="s">
        <v>1296</v>
      </c>
      <c r="C333" s="14" t="s">
        <v>1297</v>
      </c>
      <c r="D333" s="15" t="s">
        <v>1298</v>
      </c>
      <c r="E333" s="4">
        <f>IFERROR(VLOOKUP($C333,'[1]КС Мапомс 2019'!$B$2:$F$369,3,FALSE),0)</f>
        <v>1.49</v>
      </c>
      <c r="F333" s="4">
        <f>IFERROR(VLOOKUP($C333,'[1]КС Мапомс 2019'!$B$2:$F$369,4,FALSE),0)</f>
        <v>0.9</v>
      </c>
      <c r="G333" s="4">
        <f>IFERROR(VLOOKUP($C333,'[1]КС Мапомс 2019'!$B$2:$F$369,5,FALSE),0)</f>
        <v>32705.919999999998</v>
      </c>
      <c r="H333" s="6"/>
      <c r="I333" s="5">
        <v>12</v>
      </c>
    </row>
    <row r="334" spans="1:9" x14ac:dyDescent="0.3">
      <c r="A334" s="13" t="s">
        <v>1299</v>
      </c>
      <c r="B334" s="13" t="s">
        <v>1300</v>
      </c>
      <c r="C334" s="14" t="s">
        <v>1301</v>
      </c>
      <c r="D334" s="15" t="s">
        <v>1302</v>
      </c>
      <c r="E334" s="4">
        <f>IFERROR(VLOOKUP($C334,'[1]КС Мапомс 2019'!$B$2:$F$369,3,FALSE),0)</f>
        <v>2.14</v>
      </c>
      <c r="F334" s="4">
        <f>IFERROR(VLOOKUP($C334,'[1]КС Мапомс 2019'!$B$2:$F$369,4,FALSE),0)</f>
        <v>0.85</v>
      </c>
      <c r="G334" s="4">
        <f>IFERROR(VLOOKUP($C334,'[1]КС Мапомс 2019'!$B$2:$F$369,5,FALSE),0)</f>
        <v>44363.95</v>
      </c>
      <c r="H334" s="6"/>
      <c r="I334" s="5">
        <v>12</v>
      </c>
    </row>
    <row r="335" spans="1:9" ht="37.5" x14ac:dyDescent="0.3">
      <c r="A335" s="13" t="s">
        <v>1303</v>
      </c>
      <c r="B335" s="13" t="s">
        <v>1304</v>
      </c>
      <c r="C335" s="14" t="s">
        <v>1305</v>
      </c>
      <c r="D335" s="15" t="s">
        <v>1306</v>
      </c>
      <c r="E335" s="4">
        <f>IFERROR(VLOOKUP($C335,'[1]КС Мапомс 2019'!$B$2:$F$369,3,FALSE),0)</f>
        <v>1.25</v>
      </c>
      <c r="F335" s="4">
        <f>IFERROR(VLOOKUP($C335,'[1]КС Мапомс 2019'!$B$2:$F$369,4,FALSE),0)</f>
        <v>0.85</v>
      </c>
      <c r="G335" s="4">
        <f>IFERROR(VLOOKUP($C335,'[1]КС Мапомс 2019'!$B$2:$F$369,5,FALSE),0)</f>
        <v>25913.53</v>
      </c>
      <c r="H335" s="6"/>
      <c r="I335" s="5">
        <v>12</v>
      </c>
    </row>
    <row r="336" spans="1:9" ht="37.5" x14ac:dyDescent="0.3">
      <c r="A336" s="13" t="s">
        <v>1307</v>
      </c>
      <c r="B336" s="13" t="s">
        <v>1308</v>
      </c>
      <c r="C336" s="14" t="s">
        <v>1309</v>
      </c>
      <c r="D336" s="15" t="s">
        <v>1310</v>
      </c>
      <c r="E336" s="4">
        <f>IFERROR(VLOOKUP($C336,'[1]КС Мапомс 2019'!$B$2:$F$369,3,FALSE),0)</f>
        <v>2.76</v>
      </c>
      <c r="F336" s="4">
        <f>IFERROR(VLOOKUP($C336,'[1]КС Мапомс 2019'!$B$2:$F$369,4,FALSE),0)</f>
        <v>0.85</v>
      </c>
      <c r="G336" s="4">
        <f>IFERROR(VLOOKUP($C336,'[1]КС Мапомс 2019'!$B$2:$F$369,5,FALSE),0)</f>
        <v>57217.06</v>
      </c>
      <c r="H336" s="6"/>
      <c r="I336" s="5">
        <v>12</v>
      </c>
    </row>
    <row r="337" spans="1:9" ht="42" customHeight="1" x14ac:dyDescent="0.3">
      <c r="A337" s="13" t="s">
        <v>1311</v>
      </c>
      <c r="B337" s="13" t="s">
        <v>1312</v>
      </c>
      <c r="C337" s="14" t="s">
        <v>1313</v>
      </c>
      <c r="D337" s="15" t="s">
        <v>1314</v>
      </c>
      <c r="E337" s="4">
        <f>IFERROR(VLOOKUP($C337,'[1]КС Мапомс 2019'!$B$2:$F$369,3,FALSE),0)</f>
        <v>0.76</v>
      </c>
      <c r="F337" s="4">
        <f>IFERROR(VLOOKUP($C337,'[1]КС Мапомс 2019'!$B$2:$F$369,4,FALSE),0)</f>
        <v>0.85</v>
      </c>
      <c r="G337" s="4">
        <f>IFERROR(VLOOKUP($C337,'[1]КС Мапомс 2019'!$B$2:$F$369,5,FALSE),0)</f>
        <v>15755.42</v>
      </c>
      <c r="H337" s="5">
        <v>12</v>
      </c>
      <c r="I337" s="5">
        <v>12</v>
      </c>
    </row>
    <row r="338" spans="1:9" x14ac:dyDescent="0.3">
      <c r="A338" s="13" t="s">
        <v>1315</v>
      </c>
      <c r="B338" s="13" t="s">
        <v>1316</v>
      </c>
      <c r="C338" s="14" t="s">
        <v>1317</v>
      </c>
      <c r="D338" s="15" t="s">
        <v>1318</v>
      </c>
      <c r="E338" s="4">
        <f>IFERROR(VLOOKUP($C338,'[1]КС Мапомс 2019'!$B$2:$F$369,3,FALSE),0)</f>
        <v>1.06</v>
      </c>
      <c r="F338" s="4">
        <f>IFERROR(VLOOKUP($C338,'[1]КС Мапомс 2019'!$B$2:$F$369,4,FALSE),0)</f>
        <v>0.8</v>
      </c>
      <c r="G338" s="4">
        <f>IFERROR(VLOOKUP($C338,'[1]КС Мапомс 2019'!$B$2:$F$369,5,FALSE),0)</f>
        <v>20682.04</v>
      </c>
      <c r="H338" s="5">
        <v>14</v>
      </c>
      <c r="I338" s="5">
        <v>10</v>
      </c>
    </row>
    <row r="339" spans="1:9" x14ac:dyDescent="0.3">
      <c r="A339" s="13" t="s">
        <v>1319</v>
      </c>
      <c r="B339" s="13" t="s">
        <v>1320</v>
      </c>
      <c r="C339" s="14" t="s">
        <v>1321</v>
      </c>
      <c r="D339" s="15" t="s">
        <v>1322</v>
      </c>
      <c r="E339" s="4">
        <f>IFERROR(VLOOKUP($C339,'[1]КС Мапомс 2019'!$B$2:$F$369,3,FALSE),0)</f>
        <v>1.1599999999999999</v>
      </c>
      <c r="F339" s="4">
        <f>IFERROR(VLOOKUP($C339,'[1]КС Мапомс 2019'!$B$2:$F$369,4,FALSE),0)</f>
        <v>0.9</v>
      </c>
      <c r="G339" s="4">
        <f>IFERROR(VLOOKUP($C339,'[1]КС Мапомс 2019'!$B$2:$F$369,5,FALSE),0)</f>
        <v>25462.32</v>
      </c>
      <c r="H339" s="5">
        <v>10</v>
      </c>
      <c r="I339" s="5">
        <v>10</v>
      </c>
    </row>
    <row r="340" spans="1:9" x14ac:dyDescent="0.3">
      <c r="A340" s="13" t="s">
        <v>1323</v>
      </c>
      <c r="B340" s="13" t="s">
        <v>1324</v>
      </c>
      <c r="C340" s="14" t="s">
        <v>1325</v>
      </c>
      <c r="D340" s="15" t="s">
        <v>1326</v>
      </c>
      <c r="E340" s="4">
        <f>IFERROR(VLOOKUP($C340,'[1]КС Мапомс 2019'!$B$2:$F$369,3,FALSE),0)</f>
        <v>3.32</v>
      </c>
      <c r="F340" s="4">
        <f>IFERROR(VLOOKUP($C340,'[1]КС Мапомс 2019'!$B$2:$F$369,4,FALSE),0)</f>
        <v>0.85</v>
      </c>
      <c r="G340" s="4">
        <f>IFERROR(VLOOKUP($C340,'[1]КС Мапомс 2019'!$B$2:$F$369,5,FALSE),0)</f>
        <v>68826.320000000007</v>
      </c>
      <c r="H340" s="5">
        <v>21</v>
      </c>
      <c r="I340" s="6"/>
    </row>
    <row r="341" spans="1:9" ht="37.5" x14ac:dyDescent="0.3">
      <c r="A341" s="13" t="s">
        <v>1327</v>
      </c>
      <c r="B341" s="13" t="s">
        <v>1328</v>
      </c>
      <c r="C341" s="14" t="s">
        <v>1329</v>
      </c>
      <c r="D341" s="15" t="s">
        <v>1330</v>
      </c>
      <c r="E341" s="4">
        <f>IFERROR(VLOOKUP($C341,'[1]КС Мапомс 2019'!$B$2:$F$369,3,FALSE),0)</f>
        <v>4.32</v>
      </c>
      <c r="F341" s="4">
        <f>IFERROR(VLOOKUP($C341,'[1]КС Мапомс 2019'!$B$2:$F$369,4,FALSE),0)</f>
        <v>1</v>
      </c>
      <c r="G341" s="4">
        <f>IFERROR(VLOOKUP($C341,'[1]КС Мапомс 2019'!$B$2:$F$369,5,FALSE),0)</f>
        <v>105361.34</v>
      </c>
      <c r="H341" s="5">
        <v>18</v>
      </c>
      <c r="I341" s="5">
        <v>8</v>
      </c>
    </row>
    <row r="342" spans="1:9" x14ac:dyDescent="0.3">
      <c r="A342" s="13" t="s">
        <v>1331</v>
      </c>
      <c r="B342" s="13" t="s">
        <v>1332</v>
      </c>
      <c r="C342" s="14" t="s">
        <v>1333</v>
      </c>
      <c r="D342" s="15" t="s">
        <v>1334</v>
      </c>
      <c r="E342" s="4">
        <f>IFERROR(VLOOKUP($C342,'[1]КС Мапомс 2019'!$B$2:$F$369,3,FALSE),0)</f>
        <v>3.5</v>
      </c>
      <c r="F342" s="4">
        <f>IFERROR(VLOOKUP($C342,'[1]КС Мапомс 2019'!$B$2:$F$369,4,FALSE),0)</f>
        <v>0.85</v>
      </c>
      <c r="G342" s="4">
        <f>IFERROR(VLOOKUP($C342,'[1]КС Мапомс 2019'!$B$2:$F$369,5,FALSE),0)</f>
        <v>72557.87</v>
      </c>
      <c r="H342" s="5">
        <v>17</v>
      </c>
      <c r="I342" s="5">
        <v>14</v>
      </c>
    </row>
    <row r="343" spans="1:9" ht="52.5" customHeight="1" x14ac:dyDescent="0.3">
      <c r="A343" s="13" t="s">
        <v>1335</v>
      </c>
      <c r="B343" s="17" t="s">
        <v>1336</v>
      </c>
      <c r="C343" s="14" t="s">
        <v>1337</v>
      </c>
      <c r="D343" s="15" t="s">
        <v>1338</v>
      </c>
      <c r="E343" s="9">
        <v>2.17</v>
      </c>
      <c r="F343" s="9">
        <v>0.85</v>
      </c>
      <c r="G343" s="9">
        <v>44985.88</v>
      </c>
      <c r="H343" s="8">
        <v>14</v>
      </c>
      <c r="I343" s="8">
        <v>3</v>
      </c>
    </row>
    <row r="344" spans="1:9" ht="56.25" customHeight="1" x14ac:dyDescent="0.3">
      <c r="A344" s="13" t="s">
        <v>1339</v>
      </c>
      <c r="B344" s="17" t="s">
        <v>1336</v>
      </c>
      <c r="C344" s="14" t="s">
        <v>1343</v>
      </c>
      <c r="D344" s="15" t="s">
        <v>1344</v>
      </c>
      <c r="E344" s="9">
        <v>6.27</v>
      </c>
      <c r="F344" s="9">
        <v>0.85</v>
      </c>
      <c r="G344" s="9">
        <v>129982.24</v>
      </c>
      <c r="H344" s="8">
        <v>14</v>
      </c>
      <c r="I344" s="8">
        <v>3</v>
      </c>
    </row>
    <row r="345" spans="1:9" ht="56.25" customHeight="1" x14ac:dyDescent="0.3">
      <c r="A345" s="13" t="s">
        <v>1342</v>
      </c>
      <c r="B345" s="17" t="s">
        <v>1336</v>
      </c>
      <c r="C345" s="14" t="s">
        <v>1346</v>
      </c>
      <c r="D345" s="15" t="s">
        <v>1347</v>
      </c>
      <c r="E345" s="9">
        <v>3.64</v>
      </c>
      <c r="F345" s="9">
        <v>0.85</v>
      </c>
      <c r="G345" s="9">
        <v>75460.179999999993</v>
      </c>
      <c r="H345" s="8">
        <v>14</v>
      </c>
      <c r="I345" s="8">
        <v>3</v>
      </c>
    </row>
    <row r="346" spans="1:9" ht="56.25" customHeight="1" x14ac:dyDescent="0.3">
      <c r="A346" s="13" t="s">
        <v>1345</v>
      </c>
      <c r="B346" s="17" t="s">
        <v>1336</v>
      </c>
      <c r="C346" s="14" t="s">
        <v>1349</v>
      </c>
      <c r="D346" s="15" t="s">
        <v>1350</v>
      </c>
      <c r="E346" s="9">
        <v>4.84</v>
      </c>
      <c r="F346" s="9">
        <v>0.85</v>
      </c>
      <c r="G346" s="9">
        <v>100337.17</v>
      </c>
      <c r="H346" s="8">
        <v>14</v>
      </c>
      <c r="I346" s="8">
        <v>3</v>
      </c>
    </row>
    <row r="347" spans="1:9" ht="56.25" customHeight="1" x14ac:dyDescent="0.3">
      <c r="A347" s="13" t="s">
        <v>1348</v>
      </c>
      <c r="B347" s="17" t="s">
        <v>1336</v>
      </c>
      <c r="C347" s="14" t="s">
        <v>1352</v>
      </c>
      <c r="D347" s="15" t="s">
        <v>1353</v>
      </c>
      <c r="E347" s="9">
        <v>6.43</v>
      </c>
      <c r="F347" s="9">
        <v>0.85</v>
      </c>
      <c r="G347" s="9">
        <v>133299.17000000001</v>
      </c>
      <c r="H347" s="8">
        <v>14</v>
      </c>
      <c r="I347" s="8">
        <v>3</v>
      </c>
    </row>
    <row r="348" spans="1:9" ht="56.25" customHeight="1" x14ac:dyDescent="0.3">
      <c r="A348" s="13" t="s">
        <v>1351</v>
      </c>
      <c r="B348" s="17" t="s">
        <v>1336</v>
      </c>
      <c r="C348" s="14" t="s">
        <v>1355</v>
      </c>
      <c r="D348" s="15" t="s">
        <v>1356</v>
      </c>
      <c r="E348" s="9">
        <v>16.97</v>
      </c>
      <c r="F348" s="9">
        <v>0.85</v>
      </c>
      <c r="G348" s="9">
        <v>351802.02</v>
      </c>
      <c r="H348" s="8">
        <v>14</v>
      </c>
      <c r="I348" s="8">
        <v>3</v>
      </c>
    </row>
    <row r="349" spans="1:9" ht="56.25" customHeight="1" x14ac:dyDescent="0.3">
      <c r="A349" s="13" t="s">
        <v>1354</v>
      </c>
      <c r="B349" s="17" t="s">
        <v>1336</v>
      </c>
      <c r="C349" s="14" t="s">
        <v>1358</v>
      </c>
      <c r="D349" s="15" t="s">
        <v>1359</v>
      </c>
      <c r="E349" s="9">
        <v>4</v>
      </c>
      <c r="F349" s="9">
        <v>0.85</v>
      </c>
      <c r="G349" s="9">
        <v>82923.28</v>
      </c>
      <c r="H349" s="8">
        <v>14</v>
      </c>
      <c r="I349" s="8">
        <v>3</v>
      </c>
    </row>
    <row r="350" spans="1:9" ht="56.25" customHeight="1" x14ac:dyDescent="0.3">
      <c r="A350" s="13" t="s">
        <v>1357</v>
      </c>
      <c r="B350" s="17" t="s">
        <v>1336</v>
      </c>
      <c r="C350" s="14" t="s">
        <v>1361</v>
      </c>
      <c r="D350" s="15" t="s">
        <v>1362</v>
      </c>
      <c r="E350" s="9">
        <v>5.49</v>
      </c>
      <c r="F350" s="9">
        <v>0.85</v>
      </c>
      <c r="G350" s="9">
        <v>113812.2</v>
      </c>
      <c r="H350" s="8">
        <v>14</v>
      </c>
      <c r="I350" s="8">
        <v>3</v>
      </c>
    </row>
    <row r="351" spans="1:9" ht="56.25" customHeight="1" x14ac:dyDescent="0.3">
      <c r="A351" s="13" t="s">
        <v>1360</v>
      </c>
      <c r="B351" s="17" t="s">
        <v>1336</v>
      </c>
      <c r="C351" s="14" t="s">
        <v>1364</v>
      </c>
      <c r="D351" s="15" t="s">
        <v>1365</v>
      </c>
      <c r="E351" s="9">
        <v>9.83</v>
      </c>
      <c r="F351" s="9">
        <v>0.85</v>
      </c>
      <c r="G351" s="9">
        <v>203783.96</v>
      </c>
      <c r="H351" s="8">
        <v>14</v>
      </c>
      <c r="I351" s="8">
        <v>3</v>
      </c>
    </row>
    <row r="352" spans="1:9" ht="56.25" customHeight="1" x14ac:dyDescent="0.3">
      <c r="A352" s="13" t="s">
        <v>1363</v>
      </c>
      <c r="B352" s="17" t="s">
        <v>1336</v>
      </c>
      <c r="C352" s="14" t="s">
        <v>1340</v>
      </c>
      <c r="D352" s="15" t="s">
        <v>1341</v>
      </c>
      <c r="E352" s="9">
        <v>10.26</v>
      </c>
      <c r="F352" s="9">
        <v>0.85</v>
      </c>
      <c r="G352" s="9">
        <v>212698.21</v>
      </c>
      <c r="H352" s="8">
        <v>14</v>
      </c>
      <c r="I352" s="8">
        <v>3</v>
      </c>
    </row>
    <row r="353" spans="1:9" ht="39" customHeight="1" x14ac:dyDescent="0.3">
      <c r="A353" s="13" t="s">
        <v>1366</v>
      </c>
      <c r="B353" s="13" t="s">
        <v>1367</v>
      </c>
      <c r="C353" s="14" t="s">
        <v>1368</v>
      </c>
      <c r="D353" s="15" t="s">
        <v>1369</v>
      </c>
      <c r="E353" s="4">
        <f>IFERROR(VLOOKUP($C353,'[1]КС Мапомс 2019'!$B$2:$F$369,3,FALSE),0)</f>
        <v>0.32</v>
      </c>
      <c r="F353" s="4">
        <f>IFERROR(VLOOKUP($C353,'[1]КС Мапомс 2019'!$B$2:$F$369,4,FALSE),0)</f>
        <v>0.8</v>
      </c>
      <c r="G353" s="4">
        <f>IFERROR(VLOOKUP($C353,'[1]КС Мапомс 2019'!$B$2:$F$369,5,FALSE),0)</f>
        <v>6243.64</v>
      </c>
      <c r="H353" s="8">
        <v>6</v>
      </c>
      <c r="I353" s="8">
        <v>6</v>
      </c>
    </row>
    <row r="354" spans="1:9" ht="56.25" x14ac:dyDescent="0.3">
      <c r="A354" s="13" t="s">
        <v>1370</v>
      </c>
      <c r="B354" s="13" t="s">
        <v>1371</v>
      </c>
      <c r="C354" s="14" t="s">
        <v>1372</v>
      </c>
      <c r="D354" s="15" t="s">
        <v>1373</v>
      </c>
      <c r="E354" s="4">
        <f>IFERROR(VLOOKUP($C354,'[1]КС Мапомс 2019'!$B$2:$F$369,3,FALSE),0)</f>
        <v>0.46</v>
      </c>
      <c r="F354" s="4">
        <f>IFERROR(VLOOKUP($C354,'[1]КС Мапомс 2019'!$B$2:$F$369,4,FALSE),0)</f>
        <v>0.8</v>
      </c>
      <c r="G354" s="4">
        <f>IFERROR(VLOOKUP($C354,'[1]КС Мапомс 2019'!$B$2:$F$369,5,FALSE),0)</f>
        <v>8975.23</v>
      </c>
      <c r="H354" s="8">
        <v>10</v>
      </c>
      <c r="I354" s="8">
        <v>10</v>
      </c>
    </row>
    <row r="355" spans="1:9" ht="24.75" customHeight="1" x14ac:dyDescent="0.3">
      <c r="A355" s="13" t="s">
        <v>1374</v>
      </c>
      <c r="B355" s="13" t="s">
        <v>1375</v>
      </c>
      <c r="C355" s="14" t="s">
        <v>1376</v>
      </c>
      <c r="D355" s="15" t="s">
        <v>1377</v>
      </c>
      <c r="E355" s="4">
        <f>IFERROR(VLOOKUP($C355,'[1]КС Мапомс 2019'!$B$2:$F$369,3,FALSE),0)</f>
        <v>8.4</v>
      </c>
      <c r="F355" s="4">
        <f>IFERROR(VLOOKUP($C355,'[1]КС Мапомс 2019'!$B$2:$F$369,4,FALSE),0)</f>
        <v>0.85</v>
      </c>
      <c r="G355" s="4">
        <f>IFERROR(VLOOKUP($C355,'[1]КС Мапомс 2019'!$B$2:$F$369,5,FALSE),0)</f>
        <v>174138.89</v>
      </c>
      <c r="H355" s="8">
        <v>25</v>
      </c>
      <c r="I355" s="8">
        <v>25</v>
      </c>
    </row>
    <row r="356" spans="1:9" ht="37.5" x14ac:dyDescent="0.3">
      <c r="A356" s="13" t="s">
        <v>1378</v>
      </c>
      <c r="B356" s="13" t="s">
        <v>1379</v>
      </c>
      <c r="C356" s="14" t="s">
        <v>1380</v>
      </c>
      <c r="D356" s="15" t="s">
        <v>1381</v>
      </c>
      <c r="E356" s="4">
        <f>IFERROR(VLOOKUP($C356,'[1]КС Мапомс 2019'!$B$2:$F$369,3,FALSE),0)</f>
        <v>2.3199999999999998</v>
      </c>
      <c r="F356" s="4">
        <f>IFERROR(VLOOKUP($C356,'[1]КС Мапомс 2019'!$B$2:$F$369,4,FALSE),0)</f>
        <v>1</v>
      </c>
      <c r="G356" s="4">
        <f>IFERROR(VLOOKUP($C356,'[1]КС Мапомс 2019'!$B$2:$F$369,5,FALSE),0)</f>
        <v>56582.94</v>
      </c>
      <c r="H356" s="8">
        <v>14</v>
      </c>
      <c r="I356" s="8">
        <v>3</v>
      </c>
    </row>
    <row r="357" spans="1:9" ht="56.25" customHeight="1" x14ac:dyDescent="0.3">
      <c r="A357" s="13" t="s">
        <v>1382</v>
      </c>
      <c r="B357" s="13" t="s">
        <v>1383</v>
      </c>
      <c r="C357" s="14" t="s">
        <v>1384</v>
      </c>
      <c r="D357" s="15" t="s">
        <v>1385</v>
      </c>
      <c r="E357" s="4">
        <f>IFERROR(VLOOKUP($C357,'[1]КС Мапомс 2019'!$B$2:$F$369,3,FALSE),0)</f>
        <v>18.149999999999999</v>
      </c>
      <c r="F357" s="4">
        <f>IFERROR(VLOOKUP($C357,'[1]КС Мапомс 2019'!$B$2:$F$369,4,FALSE),0)</f>
        <v>0.85</v>
      </c>
      <c r="G357" s="4">
        <f>IFERROR(VLOOKUP($C357,'[1]КС Мапомс 2019'!$B$2:$F$369,5,FALSE),0)</f>
        <v>376264.38</v>
      </c>
      <c r="H357" s="8">
        <v>30</v>
      </c>
      <c r="I357" s="8">
        <v>30</v>
      </c>
    </row>
    <row r="358" spans="1:9" x14ac:dyDescent="0.3">
      <c r="A358" s="13" t="s">
        <v>1386</v>
      </c>
      <c r="B358" s="13" t="s">
        <v>1387</v>
      </c>
      <c r="C358" s="14" t="s">
        <v>1388</v>
      </c>
      <c r="D358" s="15" t="s">
        <v>1389</v>
      </c>
      <c r="E358" s="4">
        <f>IFERROR(VLOOKUP($C358,'[1]КС Мапомс 2019'!$B$2:$F$369,3,FALSE),0)</f>
        <v>2.0499999999999998</v>
      </c>
      <c r="F358" s="4">
        <f>IFERROR(VLOOKUP($C358,'[1]КС Мапомс 2019'!$B$2:$F$369,4,FALSE),0)</f>
        <v>1</v>
      </c>
      <c r="G358" s="4">
        <f>IFERROR(VLOOKUP($C358,'[1]КС Мапомс 2019'!$B$2:$F$369,5,FALSE),0)</f>
        <v>49997.86</v>
      </c>
      <c r="H358" s="7"/>
      <c r="I358" s="8">
        <v>14</v>
      </c>
    </row>
    <row r="359" spans="1:9" x14ac:dyDescent="0.3">
      <c r="A359" s="13" t="s">
        <v>1390</v>
      </c>
      <c r="B359" s="13" t="s">
        <v>1391</v>
      </c>
      <c r="C359" s="14" t="s">
        <v>1392</v>
      </c>
      <c r="D359" s="15" t="s">
        <v>1393</v>
      </c>
      <c r="E359" s="4">
        <f>IFERROR(VLOOKUP($C359,'[1]КС Мапомс 2019'!$B$2:$F$369,3,FALSE),0)</f>
        <v>7.81</v>
      </c>
      <c r="F359" s="4">
        <f>IFERROR(VLOOKUP($C359,'[1]КС Мапомс 2019'!$B$2:$F$369,4,FALSE),0)</f>
        <v>1</v>
      </c>
      <c r="G359" s="4">
        <f>IFERROR(VLOOKUP($C359,'[1]КС Мапомс 2019'!$B$2:$F$369,5,FALSE),0)</f>
        <v>190479.65</v>
      </c>
      <c r="H359" s="7"/>
      <c r="I359" s="8">
        <v>10</v>
      </c>
    </row>
    <row r="360" spans="1:9" x14ac:dyDescent="0.3">
      <c r="A360" s="13" t="s">
        <v>1394</v>
      </c>
      <c r="B360" s="13" t="s">
        <v>1395</v>
      </c>
      <c r="C360" s="14" t="s">
        <v>1396</v>
      </c>
      <c r="D360" s="15" t="s">
        <v>1397</v>
      </c>
      <c r="E360" s="4">
        <f>IFERROR(VLOOKUP($C360,'[1]КС Мапомс 2019'!$B$2:$F$369,3,FALSE),0)</f>
        <v>15.57</v>
      </c>
      <c r="F360" s="4">
        <f>IFERROR(VLOOKUP($C360,'[1]КС Мапомс 2019'!$B$2:$F$369,4,FALSE),0)</f>
        <v>1</v>
      </c>
      <c r="G360" s="4">
        <f>IFERROR(VLOOKUP($C360,'[1]КС Мапомс 2019'!$B$2:$F$369,5,FALSE),0)</f>
        <v>379739.84</v>
      </c>
      <c r="H360" s="7"/>
      <c r="I360" s="8">
        <v>15</v>
      </c>
    </row>
    <row r="361" spans="1:9" ht="37.5" x14ac:dyDescent="0.3">
      <c r="A361" s="13" t="s">
        <v>1398</v>
      </c>
      <c r="B361" s="13" t="s">
        <v>1399</v>
      </c>
      <c r="C361" s="14" t="s">
        <v>1400</v>
      </c>
      <c r="D361" s="15" t="s">
        <v>1401</v>
      </c>
      <c r="E361" s="4">
        <f>IFERROR(VLOOKUP($C361,'[1]КС Мапомс 2019'!$B$2:$F$369,3,FALSE),0)</f>
        <v>0.5</v>
      </c>
      <c r="F361" s="4">
        <f>IFERROR(VLOOKUP($C361,'[1]КС Мапомс 2019'!$B$2:$F$369,4,FALSE),0)</f>
        <v>0.8</v>
      </c>
      <c r="G361" s="4">
        <f>IFERROR(VLOOKUP($C361,'[1]КС Мапомс 2019'!$B$2:$F$369,5,FALSE),0)</f>
        <v>9755.68</v>
      </c>
      <c r="H361" s="8">
        <v>4</v>
      </c>
      <c r="I361" s="8">
        <v>4</v>
      </c>
    </row>
    <row r="362" spans="1:9" ht="41.25" customHeight="1" x14ac:dyDescent="0.3">
      <c r="A362" s="13" t="s">
        <v>1402</v>
      </c>
      <c r="B362" s="13" t="s">
        <v>1403</v>
      </c>
      <c r="C362" s="14" t="s">
        <v>1404</v>
      </c>
      <c r="D362" s="15" t="s">
        <v>1405</v>
      </c>
      <c r="E362" s="4">
        <f>IFERROR(VLOOKUP($C362,'[1]КС Мапомс 2019'!$B$2:$F$369,3,FALSE),0)</f>
        <v>1.31</v>
      </c>
      <c r="F362" s="4">
        <f>IFERROR(VLOOKUP($C362,'[1]КС Мапомс 2019'!$B$2:$F$369,4,FALSE),0)</f>
        <v>0.85</v>
      </c>
      <c r="G362" s="4">
        <f>IFERROR(VLOOKUP($C362,'[1]КС Мапомс 2019'!$B$2:$F$369,5,FALSE),0)</f>
        <v>27157.37</v>
      </c>
      <c r="H362" s="8">
        <v>14</v>
      </c>
      <c r="I362" s="8">
        <v>17</v>
      </c>
    </row>
    <row r="363" spans="1:9" ht="41.25" customHeight="1" x14ac:dyDescent="0.3">
      <c r="A363" s="13" t="s">
        <v>1406</v>
      </c>
      <c r="B363" s="13" t="s">
        <v>1407</v>
      </c>
      <c r="C363" s="14" t="s">
        <v>1408</v>
      </c>
      <c r="D363" s="15" t="s">
        <v>1409</v>
      </c>
      <c r="E363" s="4">
        <f>IFERROR(VLOOKUP($C363,'[1]КС Мапомс 2019'!$B$2:$F$369,3,FALSE),0)</f>
        <v>1.82</v>
      </c>
      <c r="F363" s="4">
        <f>IFERROR(VLOOKUP($C363,'[1]КС Мапомс 2019'!$B$2:$F$369,4,FALSE),0)</f>
        <v>0.85</v>
      </c>
      <c r="G363" s="4">
        <f>IFERROR(VLOOKUP($C363,'[1]КС Мапомс 2019'!$B$2:$F$369,5,FALSE),0)</f>
        <v>37730.089999999997</v>
      </c>
      <c r="H363" s="5">
        <v>14</v>
      </c>
      <c r="I363" s="5">
        <v>18</v>
      </c>
    </row>
    <row r="364" spans="1:9" ht="41.25" customHeight="1" x14ac:dyDescent="0.3">
      <c r="A364" s="13" t="s">
        <v>1410</v>
      </c>
      <c r="B364" s="13" t="s">
        <v>1411</v>
      </c>
      <c r="C364" s="14" t="s">
        <v>1412</v>
      </c>
      <c r="D364" s="15" t="s">
        <v>1413</v>
      </c>
      <c r="E364" s="4">
        <f>IFERROR(VLOOKUP($C364,'[1]КС Мапомс 2019'!$B$2:$F$369,3,FALSE),0)</f>
        <v>3.12</v>
      </c>
      <c r="F364" s="4">
        <f>IFERROR(VLOOKUP($C364,'[1]КС Мапомс 2019'!$B$2:$F$369,4,FALSE),0)</f>
        <v>0.8</v>
      </c>
      <c r="G364" s="4">
        <f>IFERROR(VLOOKUP($C364,'[1]КС Мапомс 2019'!$B$2:$F$369,5,FALSE),0)</f>
        <v>60875.44</v>
      </c>
      <c r="H364" s="5">
        <v>14</v>
      </c>
      <c r="I364" s="5">
        <v>18</v>
      </c>
    </row>
    <row r="365" spans="1:9" ht="41.25" customHeight="1" x14ac:dyDescent="0.3">
      <c r="A365" s="13" t="s">
        <v>1414</v>
      </c>
      <c r="B365" s="13" t="s">
        <v>1415</v>
      </c>
      <c r="C365" s="14" t="s">
        <v>1416</v>
      </c>
      <c r="D365" s="15" t="s">
        <v>1417</v>
      </c>
      <c r="E365" s="4">
        <f>IFERROR(VLOOKUP($C365,'[1]КС Мапомс 2019'!$B$2:$F$369,3,FALSE),0)</f>
        <v>8.6</v>
      </c>
      <c r="F365" s="4">
        <f>IFERROR(VLOOKUP($C365,'[1]КС Мапомс 2019'!$B$2:$F$369,4,FALSE),0)</f>
        <v>0.85</v>
      </c>
      <c r="G365" s="4">
        <f>IFERROR(VLOOKUP($C365,'[1]КС Мапомс 2019'!$B$2:$F$369,5,FALSE),0)</f>
        <v>178285.05</v>
      </c>
      <c r="H365" s="5">
        <v>14</v>
      </c>
      <c r="I365" s="5">
        <v>18</v>
      </c>
    </row>
    <row r="366" spans="1:9" ht="56.25" x14ac:dyDescent="0.3">
      <c r="A366" s="13" t="s">
        <v>1418</v>
      </c>
      <c r="B366" s="13" t="s">
        <v>1419</v>
      </c>
      <c r="C366" s="14" t="s">
        <v>1420</v>
      </c>
      <c r="D366" s="15" t="s">
        <v>1421</v>
      </c>
      <c r="E366" s="4">
        <f>IFERROR(VLOOKUP($C366,'[1]КС Мапомс 2019'!$B$2:$F$369,3,FALSE),0)</f>
        <v>1.24</v>
      </c>
      <c r="F366" s="4">
        <f>IFERROR(VLOOKUP($C366,'[1]КС Мапомс 2019'!$B$2:$F$369,4,FALSE),0)</f>
        <v>0.85</v>
      </c>
      <c r="G366" s="4">
        <f>IFERROR(VLOOKUP($C366,'[1]КС Мапомс 2019'!$B$2:$F$369,5,FALSE),0)</f>
        <v>25706.22</v>
      </c>
      <c r="H366" s="5">
        <v>14</v>
      </c>
      <c r="I366" s="5">
        <v>17</v>
      </c>
    </row>
    <row r="367" spans="1:9" ht="56.25" x14ac:dyDescent="0.3">
      <c r="A367" s="13" t="s">
        <v>1422</v>
      </c>
      <c r="B367" s="13" t="s">
        <v>1423</v>
      </c>
      <c r="C367" s="14" t="s">
        <v>1424</v>
      </c>
      <c r="D367" s="15" t="s">
        <v>1425</v>
      </c>
      <c r="E367" s="4">
        <f>IFERROR(VLOOKUP($C367,'[1]КС Мапомс 2019'!$B$2:$F$369,3,FALSE),0)</f>
        <v>1.67</v>
      </c>
      <c r="F367" s="4">
        <f>IFERROR(VLOOKUP($C367,'[1]КС Мапомс 2019'!$B$2:$F$369,4,FALSE),0)</f>
        <v>0.85</v>
      </c>
      <c r="G367" s="4">
        <f>IFERROR(VLOOKUP($C367,'[1]КС Мапомс 2019'!$B$2:$F$369,5,FALSE),0)</f>
        <v>34620.47</v>
      </c>
      <c r="H367" s="5">
        <v>14</v>
      </c>
      <c r="I367" s="5">
        <v>18</v>
      </c>
    </row>
    <row r="368" spans="1:9" ht="56.25" customHeight="1" x14ac:dyDescent="0.3">
      <c r="A368" s="13" t="s">
        <v>1426</v>
      </c>
      <c r="B368" s="13" t="s">
        <v>1427</v>
      </c>
      <c r="C368" s="14" t="s">
        <v>1428</v>
      </c>
      <c r="D368" s="15" t="s">
        <v>1429</v>
      </c>
      <c r="E368" s="4">
        <f>IFERROR(VLOOKUP($C368,'[1]КС Мапомс 2019'!$B$2:$F$369,3,FALSE),0)</f>
        <v>3.03</v>
      </c>
      <c r="F368" s="4">
        <f>IFERROR(VLOOKUP($C368,'[1]КС Мапомс 2019'!$B$2:$F$369,4,FALSE),0)</f>
        <v>0.85</v>
      </c>
      <c r="G368" s="4">
        <f>IFERROR(VLOOKUP($C368,'[1]КС Мапомс 2019'!$B$2:$F$369,5,FALSE),0)</f>
        <v>62814.38</v>
      </c>
      <c r="H368" s="5">
        <v>14</v>
      </c>
      <c r="I368" s="5">
        <v>18</v>
      </c>
    </row>
    <row r="369" spans="1:9" x14ac:dyDescent="0.3">
      <c r="A369" s="13" t="s">
        <v>1430</v>
      </c>
      <c r="B369" s="13" t="s">
        <v>1431</v>
      </c>
      <c r="C369" s="14" t="s">
        <v>1432</v>
      </c>
      <c r="D369" s="15" t="s">
        <v>1433</v>
      </c>
      <c r="E369" s="4">
        <f>IFERROR(VLOOKUP($C369,'[1]КС Мапомс 2019'!$B$2:$F$369,3,FALSE),0)</f>
        <v>1.02</v>
      </c>
      <c r="F369" s="4">
        <f>IFERROR(VLOOKUP($C369,'[1]КС Мапомс 2019'!$B$2:$F$369,4,FALSE),0)</f>
        <v>0.85</v>
      </c>
      <c r="G369" s="4">
        <f>IFERROR(VLOOKUP($C369,'[1]КС Мапомс 2019'!$B$2:$F$369,5,FALSE),0)</f>
        <v>21145.439999999999</v>
      </c>
      <c r="H369" s="5">
        <v>14</v>
      </c>
      <c r="I369" s="5">
        <v>17</v>
      </c>
    </row>
    <row r="370" spans="1:9" x14ac:dyDescent="0.3">
      <c r="A370" s="13" t="s">
        <v>1434</v>
      </c>
      <c r="B370" s="13" t="s">
        <v>1435</v>
      </c>
      <c r="C370" s="14" t="s">
        <v>1436</v>
      </c>
      <c r="D370" s="15" t="s">
        <v>1437</v>
      </c>
      <c r="E370" s="4">
        <f>IFERROR(VLOOKUP($C370,'[1]КС Мапомс 2019'!$B$2:$F$369,3,FALSE),0)</f>
        <v>1.38</v>
      </c>
      <c r="F370" s="4">
        <f>IFERROR(VLOOKUP($C370,'[1]КС Мапомс 2019'!$B$2:$F$369,4,FALSE),0)</f>
        <v>0.85</v>
      </c>
      <c r="G370" s="4">
        <f>IFERROR(VLOOKUP($C370,'[1]КС Мапомс 2019'!$B$2:$F$369,5,FALSE),0)</f>
        <v>28608.53</v>
      </c>
      <c r="H370" s="5">
        <v>14</v>
      </c>
      <c r="I370" s="5">
        <v>18</v>
      </c>
    </row>
    <row r="371" spans="1:9" ht="29.25" customHeight="1" x14ac:dyDescent="0.3">
      <c r="A371" s="13" t="s">
        <v>1438</v>
      </c>
      <c r="B371" s="13" t="s">
        <v>1439</v>
      </c>
      <c r="C371" s="14" t="s">
        <v>1440</v>
      </c>
      <c r="D371" s="15" t="s">
        <v>1441</v>
      </c>
      <c r="E371" s="4">
        <f>IFERROR(VLOOKUP($C371,'[1]КС Мапомс 2019'!$B$2:$F$369,3,FALSE),0)</f>
        <v>2</v>
      </c>
      <c r="F371" s="4">
        <f>IFERROR(VLOOKUP($C371,'[1]КС Мапомс 2019'!$B$2:$F$369,4,FALSE),0)</f>
        <v>0.85</v>
      </c>
      <c r="G371" s="4">
        <f>IFERROR(VLOOKUP($C371,'[1]КС Мапомс 2019'!$B$2:$F$369,5,FALSE),0)</f>
        <v>41461.64</v>
      </c>
      <c r="H371" s="5">
        <v>14</v>
      </c>
      <c r="I371" s="5">
        <v>18</v>
      </c>
    </row>
    <row r="372" spans="1:9" ht="37.5" x14ac:dyDescent="0.3">
      <c r="A372" s="13" t="s">
        <v>1442</v>
      </c>
      <c r="B372" s="13" t="s">
        <v>1443</v>
      </c>
      <c r="C372" s="14" t="s">
        <v>1444</v>
      </c>
      <c r="D372" s="15" t="s">
        <v>1445</v>
      </c>
      <c r="E372" s="4">
        <f>IFERROR(VLOOKUP($C372,'[1]КС Мапомс 2019'!$B$2:$F$369,3,FALSE),0)</f>
        <v>0.59</v>
      </c>
      <c r="F372" s="4">
        <f>IFERROR(VLOOKUP($C372,'[1]КС Мапомс 2019'!$B$2:$F$369,4,FALSE),0)</f>
        <v>0.95</v>
      </c>
      <c r="G372" s="4">
        <f>IFERROR(VLOOKUP($C372,'[1]КС Мапомс 2019'!$B$2:$F$369,5,FALSE),0)</f>
        <v>13670.15</v>
      </c>
      <c r="H372" s="5">
        <v>14</v>
      </c>
      <c r="I372" s="5">
        <v>17</v>
      </c>
    </row>
    <row r="373" spans="1:9" ht="37.5" x14ac:dyDescent="0.3">
      <c r="A373" s="13" t="s">
        <v>1446</v>
      </c>
      <c r="B373" s="13" t="s">
        <v>1447</v>
      </c>
      <c r="C373" s="14" t="s">
        <v>1448</v>
      </c>
      <c r="D373" s="15" t="s">
        <v>1449</v>
      </c>
      <c r="E373" s="4">
        <f>IFERROR(VLOOKUP($C373,'[1]КС Мапомс 2019'!$B$2:$F$369,3,FALSE),0)</f>
        <v>0.84</v>
      </c>
      <c r="F373" s="4">
        <f>IFERROR(VLOOKUP($C373,'[1]КС Мапомс 2019'!$B$2:$F$369,4,FALSE),0)</f>
        <v>0.95</v>
      </c>
      <c r="G373" s="4">
        <f>IFERROR(VLOOKUP($C373,'[1]КС Мапомс 2019'!$B$2:$F$369,5,FALSE),0)</f>
        <v>19462.580000000002</v>
      </c>
      <c r="H373" s="5">
        <v>14</v>
      </c>
      <c r="I373" s="5">
        <v>18</v>
      </c>
    </row>
    <row r="374" spans="1:9" ht="37.5" x14ac:dyDescent="0.3">
      <c r="A374" s="13" t="s">
        <v>1450</v>
      </c>
      <c r="B374" s="13" t="s">
        <v>1451</v>
      </c>
      <c r="C374" s="14" t="s">
        <v>1452</v>
      </c>
      <c r="D374" s="15" t="s">
        <v>1453</v>
      </c>
      <c r="E374" s="4">
        <f>IFERROR(VLOOKUP($C374,'[1]КС Мапомс 2019'!$B$2:$F$369,3,FALSE),0)</f>
        <v>1.17</v>
      </c>
      <c r="F374" s="4">
        <f>IFERROR(VLOOKUP($C374,'[1]КС Мапомс 2019'!$B$2:$F$369,4,FALSE),0)</f>
        <v>0.85</v>
      </c>
      <c r="G374" s="4">
        <f>IFERROR(VLOOKUP($C374,'[1]КС Мапомс 2019'!$B$2:$F$369,5,FALSE),0)</f>
        <v>24255.06</v>
      </c>
      <c r="H374" s="5">
        <v>14</v>
      </c>
      <c r="I374" s="5">
        <v>18</v>
      </c>
    </row>
    <row r="375" spans="1:9" ht="37.5" x14ac:dyDescent="0.3">
      <c r="A375" s="13" t="s">
        <v>1454</v>
      </c>
      <c r="B375" s="13" t="s">
        <v>1455</v>
      </c>
      <c r="C375" s="14" t="s">
        <v>1456</v>
      </c>
      <c r="D375" s="15" t="s">
        <v>1457</v>
      </c>
      <c r="E375" s="4">
        <f>IFERROR(VLOOKUP($C375,'[1]КС Мапомс 2019'!$B$2:$F$369,3,FALSE),0)</f>
        <v>1.5</v>
      </c>
      <c r="F375" s="4">
        <f>IFERROR(VLOOKUP($C375,'[1]КС Мапомс 2019'!$B$2:$F$369,4,FALSE),0)</f>
        <v>0.85</v>
      </c>
      <c r="G375" s="4">
        <f>IFERROR(VLOOKUP($C375,'[1]КС Мапомс 2019'!$B$2:$F$369,5,FALSE),0)</f>
        <v>31096.23</v>
      </c>
      <c r="H375" s="5">
        <v>21</v>
      </c>
      <c r="I375" s="6"/>
    </row>
    <row r="376" spans="1:9" ht="56.25" x14ac:dyDescent="0.3">
      <c r="A376" s="13" t="s">
        <v>1458</v>
      </c>
      <c r="B376" s="13" t="s">
        <v>1459</v>
      </c>
      <c r="C376" s="14" t="s">
        <v>1460</v>
      </c>
      <c r="D376" s="15" t="s">
        <v>1461</v>
      </c>
      <c r="E376" s="4">
        <f>IFERROR(VLOOKUP($C376,'[1]КС Мапомс 2019'!$B$2:$F$369,3,FALSE),0)</f>
        <v>1.8</v>
      </c>
      <c r="F376" s="4">
        <f>IFERROR(VLOOKUP($C376,'[1]КС Мапомс 2019'!$B$2:$F$369,4,FALSE),0)</f>
        <v>0.85</v>
      </c>
      <c r="G376" s="4">
        <f>IFERROR(VLOOKUP($C376,'[1]КС Мапомс 2019'!$B$2:$F$369,5,FALSE),0)</f>
        <v>37315.480000000003</v>
      </c>
      <c r="H376" s="5">
        <v>17</v>
      </c>
      <c r="I376" s="6"/>
    </row>
    <row r="377" spans="1:9" ht="53.25" customHeight="1" x14ac:dyDescent="0.3">
      <c r="A377" s="13" t="s">
        <v>1462</v>
      </c>
      <c r="B377" s="13" t="s">
        <v>1463</v>
      </c>
      <c r="C377" s="14" t="s">
        <v>1464</v>
      </c>
      <c r="D377" s="15" t="s">
        <v>1465</v>
      </c>
      <c r="E377" s="4">
        <f>IFERROR(VLOOKUP($C377,'[1]КС Мапомс 2019'!$B$2:$F$369,3,FALSE),0)</f>
        <v>4.8099999999999996</v>
      </c>
      <c r="F377" s="4">
        <f>IFERROR(VLOOKUP($C377,'[1]КС Мапомс 2019'!$B$2:$F$369,4,FALSE),0)</f>
        <v>0.85</v>
      </c>
      <c r="G377" s="4">
        <f>IFERROR(VLOOKUP($C377,'[1]КС Мапомс 2019'!$B$2:$F$369,5,FALSE),0)</f>
        <v>99715.24</v>
      </c>
      <c r="H377" s="5">
        <v>17</v>
      </c>
      <c r="I377" s="6"/>
    </row>
    <row r="378" spans="1:9" ht="37.5" x14ac:dyDescent="0.3">
      <c r="A378" s="13" t="s">
        <v>1466</v>
      </c>
      <c r="B378" s="13" t="s">
        <v>1467</v>
      </c>
      <c r="C378" s="14" t="s">
        <v>1468</v>
      </c>
      <c r="D378" s="15" t="s">
        <v>1469</v>
      </c>
      <c r="E378" s="4">
        <f>IFERROR(VLOOKUP($C378,'[1]КС Мапомс 2019'!$B$2:$F$369,3,FALSE),0)</f>
        <v>2.75</v>
      </c>
      <c r="F378" s="4">
        <f>IFERROR(VLOOKUP($C378,'[1]КС Мапомс 2019'!$B$2:$F$369,4,FALSE),0)</f>
        <v>0.85</v>
      </c>
      <c r="G378" s="4">
        <f>IFERROR(VLOOKUP($C378,'[1]КС Мапомс 2019'!$B$2:$F$369,5,FALSE),0)</f>
        <v>57009.760000000002</v>
      </c>
      <c r="H378" s="5">
        <v>14</v>
      </c>
      <c r="I378" s="6"/>
    </row>
    <row r="379" spans="1:9" ht="56.25" x14ac:dyDescent="0.3">
      <c r="A379" s="13" t="s">
        <v>1470</v>
      </c>
      <c r="B379" s="13" t="s">
        <v>1471</v>
      </c>
      <c r="C379" s="14" t="s">
        <v>1472</v>
      </c>
      <c r="D379" s="15" t="s">
        <v>1473</v>
      </c>
      <c r="E379" s="4">
        <f>IFERROR(VLOOKUP($C379,'[1]КС Мапомс 2019'!$B$2:$F$369,3,FALSE),0)</f>
        <v>2.35</v>
      </c>
      <c r="F379" s="4">
        <f>IFERROR(VLOOKUP($C379,'[1]КС Мапомс 2019'!$B$2:$F$369,4,FALSE),0)</f>
        <v>0.85</v>
      </c>
      <c r="G379" s="4">
        <f>IFERROR(VLOOKUP($C379,'[1]КС Мапомс 2019'!$B$2:$F$369,5,FALSE),0)</f>
        <v>48717.43</v>
      </c>
      <c r="H379" s="5">
        <v>14</v>
      </c>
      <c r="I379" s="6"/>
    </row>
    <row r="380" spans="1:9" x14ac:dyDescent="0.3">
      <c r="A380" s="13" t="s">
        <v>1474</v>
      </c>
      <c r="B380" s="13" t="s">
        <v>1475</v>
      </c>
      <c r="C380" s="14" t="s">
        <v>1476</v>
      </c>
      <c r="D380" s="15" t="s">
        <v>1477</v>
      </c>
      <c r="E380" s="4">
        <f>IFERROR(VLOOKUP($C380,'[1]КС Мапомс 2019'!$B$2:$F$369,3,FALSE),0)</f>
        <v>1.5</v>
      </c>
      <c r="F380" s="4">
        <f>IFERROR(VLOOKUP($C380,'[1]КС Мапомс 2019'!$B$2:$F$369,4,FALSE),0)</f>
        <v>0.85</v>
      </c>
      <c r="G380" s="4">
        <f>IFERROR(VLOOKUP($C380,'[1]КС Мапомс 2019'!$B$2:$F$369,5,FALSE),0)</f>
        <v>31096.23</v>
      </c>
      <c r="H380" s="6"/>
      <c r="I380" s="5">
        <v>14</v>
      </c>
    </row>
  </sheetData>
  <mergeCells count="11">
    <mergeCell ref="H10:I10"/>
    <mergeCell ref="A6:I6"/>
    <mergeCell ref="A7:I7"/>
    <mergeCell ref="A8:I8"/>
    <mergeCell ref="A10:A12"/>
    <mergeCell ref="B10:B11"/>
    <mergeCell ref="C10:C11"/>
    <mergeCell ref="D10:D11"/>
    <mergeCell ref="E10:E11"/>
    <mergeCell ref="F10:F11"/>
    <mergeCell ref="G10:G11"/>
  </mergeCells>
  <pageMargins left="0.9055118110236221" right="0.39370078740157483" top="0.59055118110236227" bottom="0.5905511811023622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 ТС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Большакова Лариса Александровна</dc:creator>
  <cp:lastModifiedBy>Макаренкова Ольга Вячеславовна</cp:lastModifiedBy>
  <cp:lastPrinted>2018-12-28T12:52:45Z</cp:lastPrinted>
  <dcterms:created xsi:type="dcterms:W3CDTF">2018-12-25T11:38:14Z</dcterms:created>
  <dcterms:modified xsi:type="dcterms:W3CDTF">2018-12-28T14:25:50Z</dcterms:modified>
</cp:coreProperties>
</file>